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mdbf.sharepoint.com/sites/Finance/Shared Documents/General/Sequestration/2024/"/>
    </mc:Choice>
  </mc:AlternateContent>
  <xr:revisionPtr revIDLastSave="28" documentId="11_61FDFDE43123F84B70767C19B9724EFA8984BC7B" xr6:coauthVersionLast="47" xr6:coauthVersionMax="47" xr10:uidLastSave="{655DE971-4854-4D6D-AE22-C76B81BCF409}"/>
  <bookViews>
    <workbookView xWindow="-120" yWindow="-120" windowWidth="29040" windowHeight="15840" xr2:uid="{00000000-000D-0000-FFFF-FFFF00000000}"/>
  </bookViews>
  <sheets>
    <sheet name="Claim Form" sheetId="1" r:id="rId1"/>
    <sheet name="Energy bills" sheetId="6" r:id="rId2"/>
    <sheet name="Water Bills" sheetId="7" r:id="rId3"/>
    <sheet name="Council Tax" sheetId="8" r:id="rId4"/>
    <sheet name="Gardens and Repairs" sheetId="9" r:id="rId5"/>
    <sheet name="Journal" sheetId="5" state="hidden" r:id="rId6"/>
    <sheet name="QAA_Internal_WorkSheet" sheetId="10" state="veryHidden" r:id="rId7"/>
  </sheets>
  <definedNames>
    <definedName name="_xlnm.Print_Area" localSheetId="0">'Claim Form'!$A$1:$K$45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 l="1"/>
  <c r="D70" i="9"/>
  <c r="I32" i="1" s="1"/>
  <c r="D70" i="8"/>
  <c r="I30" i="1" s="1"/>
  <c r="D70" i="7"/>
  <c r="I28" i="1" s="1"/>
  <c r="D70" i="6" l="1"/>
  <c r="L7" i="5"/>
  <c r="C7" i="5"/>
  <c r="E6" i="5" l="1"/>
  <c r="I26" i="1"/>
  <c r="L3" i="5"/>
  <c r="B3" i="5"/>
  <c r="C3" i="5"/>
  <c r="L4" i="5"/>
  <c r="L5" i="5"/>
  <c r="L6" i="5"/>
  <c r="C4" i="5"/>
  <c r="C5" i="5"/>
  <c r="C6" i="5"/>
  <c r="G3" i="5" l="1"/>
  <c r="G4" i="5"/>
  <c r="G7" i="5"/>
  <c r="G6" i="5"/>
  <c r="G5" i="5"/>
  <c r="I34" i="1"/>
  <c r="E7" i="5"/>
  <c r="D5" i="5"/>
  <c r="D6" i="5"/>
  <c r="D7" i="5"/>
  <c r="D4" i="5"/>
  <c r="D3" i="5"/>
  <c r="E5" i="5"/>
  <c r="E4" i="5"/>
  <c r="E3" i="5" l="1"/>
</calcChain>
</file>

<file path=xl/sharedStrings.xml><?xml version="1.0" encoding="utf-8"?>
<sst xmlns="http://schemas.openxmlformats.org/spreadsheetml/2006/main" count="125" uniqueCount="73">
  <si>
    <t>Name</t>
  </si>
  <si>
    <t>Office Use</t>
  </si>
  <si>
    <t xml:space="preserve">Date </t>
  </si>
  <si>
    <t>Total to be paid</t>
  </si>
  <si>
    <t>Date</t>
  </si>
  <si>
    <t>Total Cost</t>
  </si>
  <si>
    <t>N\A</t>
  </si>
  <si>
    <t>O</t>
  </si>
  <si>
    <t>Public Transport (Please include details in Notes tab)</t>
  </si>
  <si>
    <t>Parking</t>
  </si>
  <si>
    <t>Mileage claim</t>
  </si>
  <si>
    <t>LA8</t>
  </si>
  <si>
    <t>LA7</t>
  </si>
  <si>
    <t>LA6</t>
  </si>
  <si>
    <t>LA5</t>
  </si>
  <si>
    <t>LA4</t>
  </si>
  <si>
    <t>LA3</t>
  </si>
  <si>
    <t>LA2</t>
  </si>
  <si>
    <t>LA1</t>
  </si>
  <si>
    <t>LA10</t>
  </si>
  <si>
    <t>Description(50)</t>
  </si>
  <si>
    <t>Amount</t>
  </si>
  <si>
    <t>Trans Ref(30)</t>
  </si>
  <si>
    <t>Account</t>
  </si>
  <si>
    <t>T8</t>
  </si>
  <si>
    <t>T7</t>
  </si>
  <si>
    <t>T6</t>
  </si>
  <si>
    <t>T5</t>
  </si>
  <si>
    <t>T4</t>
  </si>
  <si>
    <t>T3</t>
  </si>
  <si>
    <t>T2</t>
  </si>
  <si>
    <t>T1</t>
  </si>
  <si>
    <t>T0</t>
  </si>
  <si>
    <t>01</t>
  </si>
  <si>
    <t>03</t>
  </si>
  <si>
    <t>04</t>
  </si>
  <si>
    <t>05</t>
  </si>
  <si>
    <t>06</t>
  </si>
  <si>
    <t>07</t>
  </si>
  <si>
    <t>08</t>
  </si>
  <si>
    <t>09</t>
  </si>
  <si>
    <t>02</t>
  </si>
  <si>
    <t>10</t>
  </si>
  <si>
    <t>11</t>
  </si>
  <si>
    <t>12</t>
  </si>
  <si>
    <t>Project Code</t>
  </si>
  <si>
    <t>Supplier Code</t>
  </si>
  <si>
    <t>The Diocesan Board of Finance (DBF) will be responsible for reimbursement of appropriate expenses for Parishes in vacancy. These costs should be incurred by the parish then recharged to the Diocese</t>
  </si>
  <si>
    <t xml:space="preserve">Expenses, which should be claimed from the DBF Property Team, include:
• Cost of maintaining heating (at 7°C) of the parsonage.
• Council Tax (You must inform your local council the property is empty awaiting a minister of religion).
• Water bill. (You must contact your water supplier and inform them the property is empty).
• Reasonable grounds maintenance. ((Grass cutting and tidying) significant works would be the responsibility of the PCC)
Expenses, which should be claimed from the DBF Property Team, include:
• Cost of maintaining heating (at 7°C) of the parsonage.
• Council Tax (You must inform your local council the property is empty awaiting a minister of religion).
• Water bill. (You must contact your water supplier and inform them the property is empty).
• Reasonable grounds maintenance. ((Grass cutting and tidying) significant works would be the responsibility of the PCC)
</t>
  </si>
  <si>
    <t>The DBF does not cover broadband. Should the parish wish to retain a phone number/connection this cost will need to be met from parish resources.</t>
  </si>
  <si>
    <t>If these charges are to be reclaimed, you are asked to try and keep them as low as possible.  If in doubt, please consult either the Property Team in advance.</t>
  </si>
  <si>
    <t>Invoices must be provided in order to be reimbursed from the DBF. Invoices must be in the parish’s name and must adhere to the HMRC standard for invoicing.</t>
  </si>
  <si>
    <t>Manchester Diocese - Parsonages</t>
  </si>
  <si>
    <t>Please send any questions or claims to:
The Property team property@manchester.anglican.org
For more information about what to do with an empty property please check the Diocesan website.</t>
  </si>
  <si>
    <t>Parish</t>
  </si>
  <si>
    <t>Period of claim</t>
  </si>
  <si>
    <t>Parochial Interregnum Costs - Property Reclaim</t>
  </si>
  <si>
    <t>Energy Bills</t>
  </si>
  <si>
    <t>Water Bills</t>
  </si>
  <si>
    <t>Council Tax</t>
  </si>
  <si>
    <t>Gardens &amp; Repairs</t>
  </si>
  <si>
    <t>Gardens and Repairs</t>
  </si>
  <si>
    <t>Supplier name and description</t>
  </si>
  <si>
    <t>UR01</t>
  </si>
  <si>
    <t>03PRO</t>
  </si>
  <si>
    <t>A027</t>
  </si>
  <si>
    <t>A044</t>
  </si>
  <si>
    <t>CT</t>
  </si>
  <si>
    <t>A038</t>
  </si>
  <si>
    <t>1;3;6</t>
  </si>
  <si>
    <t>3;6</t>
  </si>
  <si>
    <t>Data Send 1</t>
  </si>
  <si>
    <t>[LASATA SETUP FILE]_x000D_
Date=2024-10-14 10:48:21_x000D_
FileType=Agora XML SendData_x000D_
Version=0_x000D_
Buffer=_x000D_
@Agora XML SendData:Str=@STARTBLOCK_x000D_
setupFileVersion:2=1_x000D_
AbortIfErrorsExist:2=1_x000D_
AppendFile:2=0_x000D_
RunScript:2=1_x000D_
SuppressSSCLogonDialog:11=-1_x000D_
DatabaseOrig:8=_x000D_
DefinitionName:8=Ledger Import - SSC_x000D_
DefinitionVersion:4=2_x000D_
ErrorReference:8=D1_x000D_
CommentReference:8=E1_x000D_
MatrixSend:11=0_x000D_
SkipBlanks:11=-1_x000D_
ClearFields:11=0_x000D_
SuppressZeroCurrencyField:11=0_x000D_
CSVDelimeter:8=_x000D_
CSVIncludeHeader:2=1_x000D_
MatrixReplicatorFieldOverrideNodePath:8=/SSC/Payload/Ledger/Line/AccountingPeriod_x000D_
DriverFieldOverrideNodePath:8=/SSC/SunSystemsContext/BudgetCode_x000D_
Language:8=_x000D_
OutputFileNameOrig:9=_x000D_
SetupFileNameOrig:9=_x000D_
SetupFileType:2=2_x000D_
ShowMessages:2=1_x000D_
WorkBookSetupFileOrig:8=Data Send 1_x000D_
LayoutIdetifierColumn:8=Q3_x000D_
Product:8=SS6_x000D_
SuperFieldKey:8=DbC_x000D_
SuperFieldValue:8=DBF_x000D_
FieldValueCodePath:8=/SSC/SunSystemsContext/BudgetCode_x000D_
FieldValueValue:8=A_x000D_
FieldValueCodePath:8=/SSC/MethodContext/LedgerPostingParameters/Description_x000D_
FieldValueValue:8=Empty property_x000D_
FieldValueCodePath:8=/SSC/MethodContext/LedgerPostingParameters/JournalType_x000D_
FieldValueValue:8=GJ_x000D_
FieldValueCodePath:8=/SSC/MethodContext/LedgerPostingParameters/PostingType_x000D_
FieldValueValue:8=2_x000D_
FieldValueCodePath:8=/SSC/MethodContext/LedgerPostingParameters/ReportingAccount_x000D_
FieldValueValue:8=6666_x000D_
FieldValueCodePath:8=/SSC/MethodContext/LedgerPostingParameters/SuspenseAccount_x000D_
FieldValueValue:8=6666_x000D_
FieldValueCodePath:8=/SSC/MethodContext/LedgerPostingParameters/TransactionAmountAccount_x000D_
FieldValueValue:8=6666_x000D_
FieldValueCodePath:8=/SSC/MethodContext/LedgerPostingParameters/CalculateDebitCreditMarker_x000D_
FieldValueValue:8=R_x000D_
FieldValueCodePath:8=/SSC/MethodContext/LedgerPostingParameters/ReportErrorsOnly_x000D_
FieldValueValue:8=Y_x000D_
FieldValueCodePath:8=/SSC/MethodContext/LedgerPostingParameters/SuppressSubstitutedMessages_x000D_
FieldValueValue:8=Y_x000D_
FieldValueCodePath:8=/SSC/Payload/Ledger/Line/AccountCode_x000D_
FieldValueValue:8=B3_x000D_
FieldValueCodePath:8=/SSC/Payload/Ledger/Line/AccountingPeriod_x000D_
FieldValueValue:8=$C$1_x000D_
FieldValueCodePath:8=/SSC/Payload/Ledger/Line/TransactionDate_x000D_
FieldValueValue:8=C3_x000D_
FieldValueCodePath:8=/SSC/Payload/Ledger/Line/TransactionReference_x000D_
FieldValueValue:8=D3_x000D_
FieldValueCodePath:8=/SSC/Payload/Ledger/Line/Description_x000D_
FieldValueValue:8=G3_x000D_
FieldValueCodePath:8=/SSC/Payload/Ledger/Line/BaseAmount_x000D_
FieldValueValue:8=E3_x000D_
FieldValueCodePath:8=/SSC/Payload/Ledger/Line/AnalysisCode1_x000D_
FieldValueValue:8=I3_x000D_
FieldValueCodePath:8=/SSC/Payload/Ledger/Line/AnalysisCode2_x000D_
FieldValueValue:8=J3_x000D_
FieldValueCodePath:8=/SSC/Payload/Ledger/Line/AnalysisCode3_x000D_
FieldValueValue:8=K3_x000D_
FieldValueCodePath:8=/SSC/Payload/Ledger/Line/AnalysisCode4_x000D_
FieldValueValue:8=L3_x000D_
FieldValueCodePath:8=/SSC/Payload/Ledger/Line/AnalysisCode5_x000D_
FieldValueValue:8=M3_x000D_
FieldValueCodePath:8=/SSC/Payload/Ledger/Line/AnalysisCode6_x000D_
FieldValueValue:8=N3_x000D_
FieldValueCodePath:8=/SSC/Payload/Ledger/Line/AnalysisCode7_x000D_
FieldValueValue:8=O3_x000D_
FieldValueCodePath:8=/SSC/Payload/Ledger/Line/AnalysisCode8_x000D_
FieldValueValue:8=P3_x000D_
FieldValueCodePath:8=/SSC/Payload/Ledger/Line/AnalysisCode10_x000D_
FieldValueValue:8=H3_x000D_
ZeroRecordCount:3=0_x000D_
NonZeroRecordCount:3=0_x000D_
_x000D_
@ENDBLOCK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</si>
</sst>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Red]\(\-#,##0.00\)"/>
  </numFmts>
  <fonts count="14"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name val="Arial"/>
      <family val="2"/>
    </font>
    <font>
      <sz val="10"/>
      <color theme="1"/>
      <name val="Verdana"/>
      <family val="2"/>
    </font>
    <font>
      <b/>
      <sz val="10"/>
      <color theme="1"/>
      <name val="Verdana"/>
      <family val="2"/>
    </font>
    <font>
      <b/>
      <sz val="10"/>
      <color theme="1"/>
      <name val="Calibri"/>
      <family val="2"/>
    </font>
    <font>
      <sz val="11"/>
      <color theme="1"/>
      <name val="Calibri"/>
      <family val="2"/>
    </font>
    <font>
      <sz val="10"/>
      <name val="Verdana"/>
      <family val="2"/>
    </font>
    <font>
      <b/>
      <i/>
      <sz val="10"/>
      <color theme="1"/>
      <name val="Verdana"/>
      <family val="2"/>
    </font>
    <font>
      <b/>
      <sz val="18"/>
      <color theme="1"/>
      <name val="Calibri"/>
      <family val="2"/>
      <scheme val="minor"/>
    </font>
    <font>
      <sz val="18"/>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0" fontId="4" fillId="0" borderId="0"/>
    <xf numFmtId="0" fontId="13" fillId="0" borderId="0" applyNumberFormat="0" applyFill="0" applyBorder="0" applyAlignment="0" applyProtection="0"/>
  </cellStyleXfs>
  <cellXfs count="91">
    <xf numFmtId="0" fontId="0" fillId="0" borderId="0" xfId="0"/>
    <xf numFmtId="0" fontId="0" fillId="0" borderId="1" xfId="0" applyBorder="1"/>
    <xf numFmtId="0" fontId="0" fillId="2" borderId="1" xfId="0" applyFill="1" applyBorder="1"/>
    <xf numFmtId="0" fontId="1" fillId="0" borderId="0" xfId="1"/>
    <xf numFmtId="0" fontId="2" fillId="3" borderId="17" xfId="1" applyFont="1" applyFill="1" applyBorder="1" applyAlignment="1">
      <alignment horizontal="center" vertical="center" wrapText="1"/>
    </xf>
    <xf numFmtId="0" fontId="2" fillId="3" borderId="20" xfId="1" applyFont="1" applyFill="1" applyBorder="1" applyAlignment="1">
      <alignment horizontal="center" vertical="center" wrapText="1"/>
    </xf>
    <xf numFmtId="14" fontId="3" fillId="0" borderId="17" xfId="1" applyNumberFormat="1" applyFont="1" applyBorder="1" applyAlignment="1" applyProtection="1">
      <alignment wrapText="1"/>
      <protection locked="0"/>
    </xf>
    <xf numFmtId="0" fontId="3" fillId="0" borderId="20" xfId="1" applyFont="1" applyBorder="1" applyProtection="1">
      <protection locked="0"/>
    </xf>
    <xf numFmtId="0" fontId="3" fillId="4" borderId="0" xfId="1" applyFont="1" applyFill="1" applyProtection="1">
      <protection locked="0"/>
    </xf>
    <xf numFmtId="0" fontId="3" fillId="0" borderId="17" xfId="1" applyFont="1" applyBorder="1" applyAlignment="1" applyProtection="1">
      <alignment wrapText="1"/>
      <protection locked="0"/>
    </xf>
    <xf numFmtId="0" fontId="3" fillId="0" borderId="21" xfId="1" applyFont="1" applyBorder="1" applyAlignment="1" applyProtection="1">
      <alignment wrapText="1"/>
      <protection locked="0"/>
    </xf>
    <xf numFmtId="0" fontId="2" fillId="3" borderId="25" xfId="1" applyFont="1" applyFill="1" applyBorder="1"/>
    <xf numFmtId="0" fontId="4" fillId="0" borderId="0" xfId="2"/>
    <xf numFmtId="0" fontId="4" fillId="0" borderId="0" xfId="2" applyAlignment="1">
      <alignment horizontal="left"/>
    </xf>
    <xf numFmtId="0" fontId="5" fillId="0" borderId="0" xfId="2" applyFont="1" applyAlignment="1">
      <alignment horizontal="left"/>
    </xf>
    <xf numFmtId="0" fontId="5" fillId="0" borderId="0" xfId="2" applyFont="1" applyAlignment="1">
      <alignment horizontal="center"/>
    </xf>
    <xf numFmtId="0" fontId="6" fillId="5" borderId="0" xfId="2" applyFont="1" applyFill="1" applyAlignment="1">
      <alignment horizontal="center"/>
    </xf>
    <xf numFmtId="164" fontId="5" fillId="0" borderId="0" xfId="2" quotePrefix="1" applyNumberFormat="1" applyFont="1" applyAlignment="1">
      <alignment horizontal="right"/>
    </xf>
    <xf numFmtId="14" fontId="5" fillId="0" borderId="0" xfId="2" quotePrefix="1" applyNumberFormat="1" applyFont="1" applyAlignment="1">
      <alignment horizontal="left"/>
    </xf>
    <xf numFmtId="0" fontId="7" fillId="0" borderId="0" xfId="2" applyFont="1"/>
    <xf numFmtId="0" fontId="8" fillId="0" borderId="0" xfId="2" applyFont="1" applyAlignment="1">
      <alignment horizontal="center"/>
    </xf>
    <xf numFmtId="164" fontId="9" fillId="0" borderId="0" xfId="2" applyNumberFormat="1" applyFont="1"/>
    <xf numFmtId="0" fontId="6" fillId="5" borderId="0" xfId="2" applyFont="1" applyFill="1"/>
    <xf numFmtId="0" fontId="6" fillId="5" borderId="0" xfId="2" applyFont="1" applyFill="1" applyAlignment="1">
      <alignment horizontal="left"/>
    </xf>
    <xf numFmtId="165" fontId="6" fillId="5" borderId="0" xfId="2" applyNumberFormat="1" applyFont="1" applyFill="1" applyAlignment="1">
      <alignment horizontal="right"/>
    </xf>
    <xf numFmtId="0" fontId="6" fillId="5" borderId="0" xfId="2" applyFont="1" applyFill="1" applyAlignment="1">
      <alignment horizontal="right"/>
    </xf>
    <xf numFmtId="0" fontId="10" fillId="5" borderId="0" xfId="2" applyFont="1" applyFill="1"/>
    <xf numFmtId="0" fontId="10" fillId="5" borderId="0" xfId="2" applyFont="1" applyFill="1" applyAlignment="1">
      <alignment horizontal="center"/>
    </xf>
    <xf numFmtId="0" fontId="10" fillId="5" borderId="0" xfId="2" applyFont="1" applyFill="1" applyAlignment="1">
      <alignment horizontal="left"/>
    </xf>
    <xf numFmtId="49" fontId="5" fillId="0" borderId="0" xfId="2" quotePrefix="1" applyNumberFormat="1" applyFont="1" applyAlignment="1">
      <alignment horizontal="left"/>
    </xf>
    <xf numFmtId="49" fontId="5" fillId="0" borderId="0" xfId="2" applyNumberFormat="1"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3" fillId="0" borderId="0" xfId="3"/>
    <xf numFmtId="0" fontId="0" fillId="0" borderId="26" xfId="0" applyBorder="1"/>
    <xf numFmtId="0" fontId="0" fillId="0" borderId="7" xfId="0" applyBorder="1" applyAlignment="1">
      <alignment horizontal="center" vertical="top" wrapText="1"/>
    </xf>
    <xf numFmtId="0" fontId="0" fillId="0" borderId="0" xfId="0"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13" fillId="0" borderId="9" xfId="3" applyBorder="1" applyAlignment="1">
      <alignment horizontal="center" vertical="top" wrapText="1"/>
    </xf>
    <xf numFmtId="0" fontId="13" fillId="0" borderId="10" xfId="3" applyBorder="1" applyAlignment="1">
      <alignment horizontal="center" vertical="top" wrapText="1"/>
    </xf>
    <xf numFmtId="0" fontId="13" fillId="0" borderId="11" xfId="3" applyBorder="1" applyAlignment="1">
      <alignment horizontal="center" vertical="top" wrapText="1"/>
    </xf>
    <xf numFmtId="0" fontId="0" fillId="0" borderId="4" xfId="0" applyBorder="1" applyAlignment="1">
      <alignment horizontal="left"/>
    </xf>
    <xf numFmtId="0" fontId="0" fillId="0" borderId="6" xfId="0" applyBorder="1" applyAlignment="1">
      <alignment horizontal="left"/>
    </xf>
    <xf numFmtId="0" fontId="0" fillId="2" borderId="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2" xfId="0" applyFill="1" applyBorder="1" applyProtection="1">
      <protection locked="0"/>
    </xf>
    <xf numFmtId="0" fontId="0" fillId="2" borderId="3" xfId="0" applyFill="1" applyBorder="1" applyProtection="1">
      <protection locked="0"/>
    </xf>
    <xf numFmtId="0" fontId="0" fillId="0" borderId="2" xfId="0" applyBorder="1"/>
    <xf numFmtId="0" fontId="0" fillId="0" borderId="3" xfId="0" applyBorder="1"/>
    <xf numFmtId="0" fontId="11" fillId="0" borderId="12" xfId="0" applyFont="1" applyBorder="1" applyAlignment="1">
      <alignment horizontal="center"/>
    </xf>
    <xf numFmtId="0" fontId="12" fillId="0" borderId="12" xfId="0" applyFont="1" applyBorder="1"/>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wrapText="1"/>
    </xf>
    <xf numFmtId="0" fontId="0" fillId="0" borderId="0" xfId="0" applyAlignment="1">
      <alignment horizontal="center"/>
    </xf>
    <xf numFmtId="0" fontId="0" fillId="0" borderId="8" xfId="0" applyBorder="1" applyAlignment="1">
      <alignment horizontal="center"/>
    </xf>
    <xf numFmtId="0" fontId="0" fillId="0" borderId="0" xfId="0" applyAlignment="1">
      <alignment horizontal="center" vertical="top"/>
    </xf>
    <xf numFmtId="0" fontId="0" fillId="0" borderId="8" xfId="0" applyBorder="1" applyAlignment="1">
      <alignment horizontal="center" vertical="top"/>
    </xf>
    <xf numFmtId="0" fontId="0" fillId="0" borderId="7" xfId="0" applyBorder="1" applyAlignment="1">
      <alignment horizontal="center" vertical="top"/>
    </xf>
    <xf numFmtId="44" fontId="0" fillId="9" borderId="2" xfId="0" applyNumberFormat="1" applyFill="1" applyBorder="1"/>
    <xf numFmtId="44" fontId="0" fillId="9" borderId="3" xfId="0" applyNumberFormat="1" applyFill="1" applyBorder="1"/>
    <xf numFmtId="44" fontId="0" fillId="6" borderId="2" xfId="0" applyNumberFormat="1" applyFill="1" applyBorder="1"/>
    <xf numFmtId="44" fontId="0" fillId="6" borderId="3" xfId="0" applyNumberFormat="1" applyFill="1" applyBorder="1"/>
    <xf numFmtId="44" fontId="0" fillId="8" borderId="2" xfId="0" applyNumberFormat="1" applyFill="1" applyBorder="1"/>
    <xf numFmtId="44" fontId="0" fillId="8" borderId="3" xfId="0" applyNumberFormat="1" applyFill="1" applyBorder="1"/>
    <xf numFmtId="44" fontId="0" fillId="2" borderId="2" xfId="0" applyNumberFormat="1" applyFill="1" applyBorder="1"/>
    <xf numFmtId="44" fontId="0" fillId="2" borderId="3" xfId="0" applyNumberFormat="1" applyFill="1" applyBorder="1"/>
    <xf numFmtId="44" fontId="0" fillId="7" borderId="2" xfId="0" applyNumberFormat="1" applyFill="1" applyBorder="1"/>
    <xf numFmtId="44" fontId="0" fillId="7" borderId="3" xfId="0" applyNumberFormat="1" applyFill="1" applyBorder="1"/>
    <xf numFmtId="0" fontId="3" fillId="0" borderId="18" xfId="1" applyFont="1" applyBorder="1" applyAlignment="1" applyProtection="1">
      <alignment horizontal="center" wrapText="1"/>
      <protection locked="0"/>
    </xf>
    <xf numFmtId="0" fontId="3" fillId="0" borderId="19" xfId="1" applyFont="1" applyBorder="1" applyAlignment="1" applyProtection="1">
      <alignment horizontal="center" wrapText="1"/>
      <protection locked="0"/>
    </xf>
    <xf numFmtId="0" fontId="2" fillId="3" borderId="14"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18"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22" xfId="1" applyFont="1" applyFill="1" applyBorder="1" applyAlignment="1">
      <alignment horizontal="right" vertical="center" wrapText="1"/>
    </xf>
    <xf numFmtId="0" fontId="2" fillId="3" borderId="23" xfId="1" applyFont="1" applyFill="1" applyBorder="1" applyAlignment="1">
      <alignment horizontal="right" vertical="center" wrapText="1"/>
    </xf>
    <xf numFmtId="0" fontId="2" fillId="3" borderId="24" xfId="1" applyFont="1" applyFill="1" applyBorder="1" applyAlignment="1">
      <alignment horizontal="right" vertical="center" wrapText="1"/>
    </xf>
    <xf numFmtId="0" fontId="1" fillId="0" borderId="0" xfId="2" applyFont="1"/>
    <xf numFmtId="0" fontId="0" fillId="0" borderId="0" xfId="0" applyAlignment="1">
      <alignment wrapText="1"/>
    </xf>
  </cellXfs>
  <cellStyles count="4">
    <cellStyle name="Hyperlink" xfId="3" builtinId="8"/>
    <cellStyle name="Normal" xfId="0" builtinId="0"/>
    <cellStyle name="Normal 2" xfId="1" xr:uid="{00000000-0005-0000-0000-000002000000}"/>
    <cellStyle name="Normal 3" xfId="2"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10</xdr:col>
      <xdr:colOff>600074</xdr:colOff>
      <xdr:row>4</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6696074"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manchester.anglican.org/support-for-clergy/property/parsonag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5"/>
  <sheetViews>
    <sheetView tabSelected="1" zoomScaleNormal="100" workbookViewId="0">
      <selection activeCell="N3" sqref="N3"/>
    </sheetView>
  </sheetViews>
  <sheetFormatPr defaultRowHeight="15" x14ac:dyDescent="0.25"/>
  <sheetData>
    <row r="1" spans="1:15" x14ac:dyDescent="0.25">
      <c r="A1" s="31"/>
      <c r="B1" s="32"/>
      <c r="C1" s="32"/>
      <c r="D1" s="32"/>
      <c r="E1" s="32"/>
      <c r="F1" s="32"/>
      <c r="G1" s="32"/>
      <c r="H1" s="32"/>
      <c r="I1" s="32"/>
      <c r="J1" s="32"/>
      <c r="K1" s="33"/>
    </row>
    <row r="2" spans="1:15" x14ac:dyDescent="0.25">
      <c r="A2" s="34"/>
      <c r="K2" s="35"/>
    </row>
    <row r="3" spans="1:15" x14ac:dyDescent="0.25">
      <c r="A3" s="34"/>
      <c r="K3" s="35"/>
    </row>
    <row r="4" spans="1:15" x14ac:dyDescent="0.25">
      <c r="A4" s="34"/>
      <c r="K4" s="35"/>
    </row>
    <row r="5" spans="1:15" x14ac:dyDescent="0.25">
      <c r="A5" s="34"/>
      <c r="K5" s="35"/>
    </row>
    <row r="6" spans="1:15" x14ac:dyDescent="0.25">
      <c r="A6" s="34"/>
      <c r="K6" s="35"/>
    </row>
    <row r="7" spans="1:15" ht="23.25" x14ac:dyDescent="0.35">
      <c r="A7" s="34"/>
      <c r="B7" s="59" t="s">
        <v>56</v>
      </c>
      <c r="C7" s="59"/>
      <c r="D7" s="59"/>
      <c r="E7" s="59"/>
      <c r="F7" s="59"/>
      <c r="G7" s="59"/>
      <c r="H7" s="59"/>
      <c r="I7" s="59"/>
      <c r="J7" s="60"/>
      <c r="K7" s="35"/>
    </row>
    <row r="8" spans="1:15" x14ac:dyDescent="0.25">
      <c r="A8" s="34"/>
      <c r="K8" s="35"/>
    </row>
    <row r="9" spans="1:15" ht="15.75" thickBot="1" x14ac:dyDescent="0.3">
      <c r="A9" s="34"/>
      <c r="K9" s="35"/>
      <c r="O9" s="39"/>
    </row>
    <row r="10" spans="1:15" ht="62.25" customHeight="1" x14ac:dyDescent="0.25">
      <c r="A10" s="34"/>
      <c r="B10" s="61" t="s">
        <v>47</v>
      </c>
      <c r="C10" s="62"/>
      <c r="D10" s="62"/>
      <c r="E10" s="62"/>
      <c r="F10" s="62"/>
      <c r="G10" s="62"/>
      <c r="H10" s="62"/>
      <c r="I10" s="62"/>
      <c r="J10" s="63"/>
      <c r="K10" s="35"/>
    </row>
    <row r="11" spans="1:15" ht="46.5" customHeight="1" x14ac:dyDescent="0.25">
      <c r="A11" s="34"/>
      <c r="B11" s="41" t="s">
        <v>48</v>
      </c>
      <c r="C11" s="42"/>
      <c r="D11" s="42"/>
      <c r="E11" s="42"/>
      <c r="F11" s="42"/>
      <c r="G11" s="42"/>
      <c r="H11" s="42"/>
      <c r="I11" s="42"/>
      <c r="J11" s="43"/>
      <c r="K11" s="35"/>
    </row>
    <row r="12" spans="1:15" x14ac:dyDescent="0.25">
      <c r="A12" s="34"/>
      <c r="B12" s="44"/>
      <c r="C12" s="45"/>
      <c r="D12" s="45"/>
      <c r="E12" s="45"/>
      <c r="F12" s="45"/>
      <c r="G12" s="45"/>
      <c r="H12" s="45"/>
      <c r="I12" s="45"/>
      <c r="J12" s="46"/>
      <c r="K12" s="35"/>
    </row>
    <row r="13" spans="1:15" x14ac:dyDescent="0.25">
      <c r="A13" s="34"/>
      <c r="B13" s="44"/>
      <c r="C13" s="45"/>
      <c r="D13" s="45"/>
      <c r="E13" s="45"/>
      <c r="F13" s="45"/>
      <c r="G13" s="45"/>
      <c r="H13" s="45"/>
      <c r="I13" s="45"/>
      <c r="J13" s="46"/>
      <c r="K13" s="35"/>
    </row>
    <row r="14" spans="1:15" x14ac:dyDescent="0.25">
      <c r="A14" s="34"/>
      <c r="B14" s="44"/>
      <c r="C14" s="45"/>
      <c r="D14" s="45"/>
      <c r="E14" s="45"/>
      <c r="F14" s="45"/>
      <c r="G14" s="45"/>
      <c r="H14" s="45"/>
      <c r="I14" s="45"/>
      <c r="J14" s="46"/>
      <c r="K14" s="35"/>
    </row>
    <row r="15" spans="1:15" x14ac:dyDescent="0.25">
      <c r="A15" s="34"/>
      <c r="B15" s="44"/>
      <c r="C15" s="45"/>
      <c r="D15" s="45"/>
      <c r="E15" s="45"/>
      <c r="F15" s="45"/>
      <c r="G15" s="45"/>
      <c r="H15" s="45"/>
      <c r="I15" s="45"/>
      <c r="J15" s="46"/>
      <c r="K15" s="35"/>
    </row>
    <row r="16" spans="1:15" ht="46.5" customHeight="1" x14ac:dyDescent="0.25">
      <c r="A16" s="34"/>
      <c r="B16" s="41" t="s">
        <v>49</v>
      </c>
      <c r="C16" s="64"/>
      <c r="D16" s="64"/>
      <c r="E16" s="64"/>
      <c r="F16" s="64"/>
      <c r="G16" s="64"/>
      <c r="H16" s="64"/>
      <c r="I16" s="64"/>
      <c r="J16" s="65"/>
      <c r="K16" s="35"/>
    </row>
    <row r="17" spans="1:14" x14ac:dyDescent="0.25">
      <c r="A17" s="34"/>
      <c r="B17" s="41" t="s">
        <v>50</v>
      </c>
      <c r="C17" s="66"/>
      <c r="D17" s="66"/>
      <c r="E17" s="66"/>
      <c r="F17" s="66"/>
      <c r="G17" s="66"/>
      <c r="H17" s="66"/>
      <c r="I17" s="66"/>
      <c r="J17" s="67"/>
      <c r="K17" s="35"/>
    </row>
    <row r="18" spans="1:14" x14ac:dyDescent="0.25">
      <c r="A18" s="34"/>
      <c r="B18" s="68"/>
      <c r="C18" s="66"/>
      <c r="D18" s="66"/>
      <c r="E18" s="66"/>
      <c r="F18" s="66"/>
      <c r="G18" s="66"/>
      <c r="H18" s="66"/>
      <c r="I18" s="66"/>
      <c r="J18" s="67"/>
      <c r="K18" s="35"/>
    </row>
    <row r="19" spans="1:14" ht="14.25" customHeight="1" x14ac:dyDescent="0.25">
      <c r="A19" s="34"/>
      <c r="B19" s="68"/>
      <c r="C19" s="66"/>
      <c r="D19" s="66"/>
      <c r="E19" s="66"/>
      <c r="F19" s="66"/>
      <c r="G19" s="66"/>
      <c r="H19" s="66"/>
      <c r="I19" s="66"/>
      <c r="J19" s="67"/>
      <c r="K19" s="35"/>
    </row>
    <row r="20" spans="1:14" x14ac:dyDescent="0.25">
      <c r="A20" s="34"/>
      <c r="B20" s="41" t="s">
        <v>51</v>
      </c>
      <c r="C20" s="42"/>
      <c r="D20" s="42"/>
      <c r="E20" s="42"/>
      <c r="F20" s="42"/>
      <c r="G20" s="42"/>
      <c r="H20" s="42"/>
      <c r="I20" s="42"/>
      <c r="J20" s="43"/>
      <c r="K20" s="35"/>
    </row>
    <row r="21" spans="1:14" ht="18.75" customHeight="1" x14ac:dyDescent="0.25">
      <c r="A21" s="34"/>
      <c r="B21" s="41"/>
      <c r="C21" s="42"/>
      <c r="D21" s="42"/>
      <c r="E21" s="42"/>
      <c r="F21" s="42"/>
      <c r="G21" s="42"/>
      <c r="H21" s="42"/>
      <c r="I21" s="42"/>
      <c r="J21" s="43"/>
      <c r="K21" s="35"/>
    </row>
    <row r="22" spans="1:14" ht="65.25" customHeight="1" x14ac:dyDescent="0.25">
      <c r="A22" s="34"/>
      <c r="B22" s="41" t="s">
        <v>53</v>
      </c>
      <c r="C22" s="42"/>
      <c r="D22" s="42"/>
      <c r="E22" s="42"/>
      <c r="F22" s="42"/>
      <c r="G22" s="42"/>
      <c r="H22" s="42"/>
      <c r="I22" s="42"/>
      <c r="J22" s="43"/>
      <c r="K22" s="35"/>
      <c r="N22" s="39"/>
    </row>
    <row r="23" spans="1:14" ht="15.75" thickBot="1" x14ac:dyDescent="0.3">
      <c r="A23" s="34"/>
      <c r="B23" s="47" t="s">
        <v>52</v>
      </c>
      <c r="C23" s="48"/>
      <c r="D23" s="48"/>
      <c r="E23" s="48"/>
      <c r="F23" s="48"/>
      <c r="G23" s="48"/>
      <c r="H23" s="48"/>
      <c r="I23" s="48"/>
      <c r="J23" s="49"/>
      <c r="K23" s="35"/>
    </row>
    <row r="24" spans="1:14" x14ac:dyDescent="0.25">
      <c r="A24" s="34"/>
      <c r="K24" s="35"/>
    </row>
    <row r="25" spans="1:14" ht="15.75" thickBot="1" x14ac:dyDescent="0.3">
      <c r="A25" s="34"/>
      <c r="K25" s="35"/>
    </row>
    <row r="26" spans="1:14" ht="15.75" thickBot="1" x14ac:dyDescent="0.3">
      <c r="A26" s="34"/>
      <c r="B26" s="40" t="s">
        <v>0</v>
      </c>
      <c r="G26" s="57" t="s">
        <v>57</v>
      </c>
      <c r="H26" s="58"/>
      <c r="I26" s="69">
        <f>'Energy bills'!D70</f>
        <v>0</v>
      </c>
      <c r="J26" s="70"/>
      <c r="K26" s="35"/>
    </row>
    <row r="27" spans="1:14" ht="15.75" thickBot="1" x14ac:dyDescent="0.3">
      <c r="A27" s="34"/>
      <c r="B27" s="52"/>
      <c r="C27" s="53"/>
      <c r="D27" s="53"/>
      <c r="E27" s="54"/>
      <c r="K27" s="35"/>
    </row>
    <row r="28" spans="1:14" ht="15.75" thickBot="1" x14ac:dyDescent="0.3">
      <c r="A28" s="34"/>
      <c r="G28" s="57" t="s">
        <v>58</v>
      </c>
      <c r="H28" s="58"/>
      <c r="I28" s="71">
        <f>'Water Bills'!D70</f>
        <v>0</v>
      </c>
      <c r="J28" s="72"/>
      <c r="K28" s="35"/>
    </row>
    <row r="29" spans="1:14" ht="15.75" thickBot="1" x14ac:dyDescent="0.3">
      <c r="A29" s="34"/>
      <c r="B29" s="40" t="s">
        <v>54</v>
      </c>
      <c r="K29" s="35"/>
    </row>
    <row r="30" spans="1:14" ht="15.75" thickBot="1" x14ac:dyDescent="0.3">
      <c r="A30" s="34"/>
      <c r="B30" s="52"/>
      <c r="C30" s="53"/>
      <c r="D30" s="53"/>
      <c r="E30" s="54"/>
      <c r="G30" s="57" t="s">
        <v>59</v>
      </c>
      <c r="H30" s="58"/>
      <c r="I30" s="73">
        <f>'Council Tax'!D70</f>
        <v>0</v>
      </c>
      <c r="J30" s="74"/>
      <c r="K30" s="35"/>
    </row>
    <row r="31" spans="1:14" ht="15.75" thickBot="1" x14ac:dyDescent="0.3">
      <c r="A31" s="34"/>
      <c r="K31" s="35"/>
    </row>
    <row r="32" spans="1:14" ht="15.75" thickBot="1" x14ac:dyDescent="0.3">
      <c r="A32" s="34"/>
      <c r="B32" s="50" t="s">
        <v>55</v>
      </c>
      <c r="C32" s="51"/>
      <c r="G32" s="57" t="s">
        <v>60</v>
      </c>
      <c r="H32" s="58"/>
      <c r="I32" s="77">
        <f>'Gardens and Repairs'!D70</f>
        <v>0</v>
      </c>
      <c r="J32" s="78"/>
      <c r="K32" s="35"/>
    </row>
    <row r="33" spans="1:11" ht="15.75" thickBot="1" x14ac:dyDescent="0.3">
      <c r="A33" s="34"/>
      <c r="B33" s="52"/>
      <c r="C33" s="53"/>
      <c r="D33" s="53"/>
      <c r="E33" s="54"/>
      <c r="K33" s="35"/>
    </row>
    <row r="34" spans="1:11" ht="15.75" thickBot="1" x14ac:dyDescent="0.3">
      <c r="A34" s="34"/>
      <c r="G34" s="57" t="s">
        <v>3</v>
      </c>
      <c r="H34" s="58"/>
      <c r="I34" s="75">
        <f>I28+I30+I26+I32</f>
        <v>0</v>
      </c>
      <c r="J34" s="76"/>
      <c r="K34" s="35"/>
    </row>
    <row r="35" spans="1:11" ht="15.75" thickBot="1" x14ac:dyDescent="0.3">
      <c r="A35" s="34"/>
      <c r="K35" s="35"/>
    </row>
    <row r="36" spans="1:11" ht="15.75" thickBot="1" x14ac:dyDescent="0.3">
      <c r="A36" s="34"/>
      <c r="B36" s="57" t="s">
        <v>1</v>
      </c>
      <c r="C36" s="58"/>
      <c r="K36" s="35"/>
    </row>
    <row r="37" spans="1:11" ht="15.75" thickBot="1" x14ac:dyDescent="0.3">
      <c r="A37" s="34"/>
      <c r="K37" s="35"/>
    </row>
    <row r="38" spans="1:11" ht="15.75" thickBot="1" x14ac:dyDescent="0.3">
      <c r="A38" s="34"/>
      <c r="B38" s="57" t="s">
        <v>46</v>
      </c>
      <c r="C38" s="58"/>
      <c r="D38" s="55"/>
      <c r="E38" s="56"/>
      <c r="G38" s="1" t="s">
        <v>2</v>
      </c>
      <c r="H38" s="2"/>
      <c r="I38" s="2"/>
      <c r="J38" s="2"/>
      <c r="K38" s="35"/>
    </row>
    <row r="39" spans="1:11" ht="15.75" thickBot="1" x14ac:dyDescent="0.3">
      <c r="A39" s="34"/>
      <c r="K39" s="35"/>
    </row>
    <row r="40" spans="1:11" ht="15.75" thickBot="1" x14ac:dyDescent="0.3">
      <c r="A40" s="34"/>
      <c r="B40" s="57" t="s">
        <v>45</v>
      </c>
      <c r="C40" s="58"/>
      <c r="D40" s="55"/>
      <c r="E40" s="56"/>
      <c r="K40" s="35"/>
    </row>
    <row r="41" spans="1:11" x14ac:dyDescent="0.25">
      <c r="A41" s="34"/>
      <c r="K41" s="35"/>
    </row>
    <row r="42" spans="1:11" x14ac:dyDescent="0.25">
      <c r="A42" s="34"/>
      <c r="K42" s="35"/>
    </row>
    <row r="43" spans="1:11" x14ac:dyDescent="0.25">
      <c r="A43" s="34"/>
      <c r="K43" s="35"/>
    </row>
    <row r="44" spans="1:11" x14ac:dyDescent="0.25">
      <c r="A44" s="34"/>
      <c r="K44" s="35"/>
    </row>
    <row r="45" spans="1:11" ht="15.75" thickBot="1" x14ac:dyDescent="0.3">
      <c r="A45" s="36"/>
      <c r="B45" s="37"/>
      <c r="C45" s="37"/>
      <c r="D45" s="37"/>
      <c r="E45" s="37"/>
      <c r="F45" s="37"/>
      <c r="G45" s="37"/>
      <c r="H45" s="37"/>
      <c r="I45" s="37"/>
      <c r="J45" s="37"/>
      <c r="K45" s="38"/>
    </row>
  </sheetData>
  <sheetProtection sheet="1" objects="1" scenarios="1"/>
  <mergeCells count="27">
    <mergeCell ref="B33:E33"/>
    <mergeCell ref="G34:H34"/>
    <mergeCell ref="I34:J34"/>
    <mergeCell ref="G30:H30"/>
    <mergeCell ref="G32:H32"/>
    <mergeCell ref="I32:J32"/>
    <mergeCell ref="D38:E38"/>
    <mergeCell ref="B38:C38"/>
    <mergeCell ref="B40:C40"/>
    <mergeCell ref="D40:E40"/>
    <mergeCell ref="B7:J7"/>
    <mergeCell ref="B10:J10"/>
    <mergeCell ref="G26:H26"/>
    <mergeCell ref="G28:H28"/>
    <mergeCell ref="B16:J16"/>
    <mergeCell ref="B17:J19"/>
    <mergeCell ref="B20:J21"/>
    <mergeCell ref="I26:J26"/>
    <mergeCell ref="B22:J22"/>
    <mergeCell ref="I28:J28"/>
    <mergeCell ref="I30:J30"/>
    <mergeCell ref="B36:C36"/>
    <mergeCell ref="B11:J15"/>
    <mergeCell ref="B23:J23"/>
    <mergeCell ref="B32:C32"/>
    <mergeCell ref="B27:E27"/>
    <mergeCell ref="B30:E30"/>
  </mergeCells>
  <hyperlinks>
    <hyperlink ref="B23:J23" r:id="rId1" display="Manchester Diocese - Parsonages" xr:uid="{00000000-0004-0000-0000-000000000000}"/>
  </hyperlinks>
  <pageMargins left="0.7" right="0.7" top="0.75" bottom="0.75" header="0.3" footer="0.3"/>
  <pageSetup paperSize="9" scale="86" orientation="portrait" r:id="rId2"/>
  <customProperties>
    <customPr name="QAA_DRILLPATH_NODE_ID" r:id="rId3"/>
  </customProperties>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Journal!$B$14:$B$44</xm:f>
          </x14:formula1>
          <xm:sqref>H38</xm:sqref>
        </x14:dataValidation>
        <x14:dataValidation type="list" allowBlank="1" showInputMessage="1" showErrorMessage="1" xr:uid="{00000000-0002-0000-0000-000001000000}">
          <x14:formula1>
            <xm:f>Journal!$C$14:$C$25</xm:f>
          </x14:formula1>
          <xm:sqref>I38</xm:sqref>
        </x14:dataValidation>
        <x14:dataValidation type="list" allowBlank="1" showInputMessage="1" showErrorMessage="1" xr:uid="{00000000-0002-0000-0000-000002000000}">
          <x14:formula1>
            <xm:f>Journal!$D$14:$D$18</xm:f>
          </x14:formula1>
          <xm:sqref>J38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D70"/>
  <sheetViews>
    <sheetView topLeftCell="A31" zoomScaleNormal="100" workbookViewId="0">
      <selection activeCell="D49" sqref="D49"/>
    </sheetView>
  </sheetViews>
  <sheetFormatPr defaultColWidth="9.140625" defaultRowHeight="12.75" x14ac:dyDescent="0.2"/>
  <cols>
    <col min="1" max="1" width="11.7109375" style="3" customWidth="1"/>
    <col min="2" max="2" width="13.7109375" style="3" customWidth="1"/>
    <col min="3" max="3" width="50.42578125" style="3" customWidth="1"/>
    <col min="4" max="4" width="17.5703125" style="3" customWidth="1"/>
    <col min="5" max="16384" width="9.140625" style="3"/>
  </cols>
  <sheetData>
    <row r="1" spans="1:4" x14ac:dyDescent="0.2">
      <c r="A1" s="81" t="s">
        <v>57</v>
      </c>
      <c r="B1" s="82"/>
      <c r="C1" s="82"/>
      <c r="D1" s="83"/>
    </row>
    <row r="2" spans="1:4" ht="12.75" customHeight="1" x14ac:dyDescent="0.2">
      <c r="A2" s="4" t="s">
        <v>4</v>
      </c>
      <c r="B2" s="84" t="s">
        <v>62</v>
      </c>
      <c r="C2" s="85"/>
      <c r="D2" s="5" t="s">
        <v>5</v>
      </c>
    </row>
    <row r="3" spans="1:4" x14ac:dyDescent="0.2">
      <c r="A3" s="6"/>
      <c r="B3" s="79"/>
      <c r="C3" s="80"/>
      <c r="D3" s="7"/>
    </row>
    <row r="4" spans="1:4" x14ac:dyDescent="0.2">
      <c r="A4" s="6"/>
      <c r="B4" s="79"/>
      <c r="C4" s="80"/>
      <c r="D4" s="7"/>
    </row>
    <row r="5" spans="1:4" x14ac:dyDescent="0.2">
      <c r="A5" s="6"/>
      <c r="B5" s="8"/>
      <c r="C5" s="8"/>
      <c r="D5" s="7"/>
    </row>
    <row r="6" spans="1:4" x14ac:dyDescent="0.2">
      <c r="A6" s="6"/>
      <c r="B6" s="79"/>
      <c r="C6" s="80"/>
      <c r="D6" s="7"/>
    </row>
    <row r="7" spans="1:4" x14ac:dyDescent="0.2">
      <c r="A7" s="6"/>
      <c r="B7" s="79"/>
      <c r="C7" s="80"/>
      <c r="D7" s="7"/>
    </row>
    <row r="8" spans="1:4" x14ac:dyDescent="0.2">
      <c r="A8" s="6"/>
      <c r="B8" s="79"/>
      <c r="C8" s="80"/>
      <c r="D8" s="7"/>
    </row>
    <row r="9" spans="1:4" x14ac:dyDescent="0.2">
      <c r="A9" s="6"/>
      <c r="B9" s="79"/>
      <c r="C9" s="80"/>
      <c r="D9" s="7"/>
    </row>
    <row r="10" spans="1:4" x14ac:dyDescent="0.2">
      <c r="A10" s="6"/>
      <c r="B10" s="79"/>
      <c r="C10" s="80"/>
      <c r="D10" s="7"/>
    </row>
    <row r="11" spans="1:4" x14ac:dyDescent="0.2">
      <c r="A11" s="6"/>
      <c r="B11" s="79"/>
      <c r="C11" s="80"/>
      <c r="D11" s="7"/>
    </row>
    <row r="12" spans="1:4" x14ac:dyDescent="0.2">
      <c r="A12" s="6"/>
      <c r="B12" s="79"/>
      <c r="C12" s="80"/>
      <c r="D12" s="7"/>
    </row>
    <row r="13" spans="1:4" x14ac:dyDescent="0.2">
      <c r="A13" s="6"/>
      <c r="B13" s="79"/>
      <c r="C13" s="80"/>
      <c r="D13" s="7"/>
    </row>
    <row r="14" spans="1:4" x14ac:dyDescent="0.2">
      <c r="A14" s="6"/>
      <c r="B14" s="79"/>
      <c r="C14" s="80"/>
      <c r="D14" s="7"/>
    </row>
    <row r="15" spans="1:4" x14ac:dyDescent="0.2">
      <c r="A15" s="6"/>
      <c r="B15" s="79"/>
      <c r="C15" s="80"/>
      <c r="D15" s="7"/>
    </row>
    <row r="16" spans="1:4" x14ac:dyDescent="0.2">
      <c r="A16" s="6"/>
      <c r="B16" s="79"/>
      <c r="C16" s="80"/>
      <c r="D16" s="7"/>
    </row>
    <row r="17" spans="1:4" x14ac:dyDescent="0.2">
      <c r="A17" s="6"/>
      <c r="B17" s="79"/>
      <c r="C17" s="80"/>
      <c r="D17" s="7"/>
    </row>
    <row r="18" spans="1:4" x14ac:dyDescent="0.2">
      <c r="A18" s="9"/>
      <c r="B18" s="79"/>
      <c r="C18" s="80"/>
      <c r="D18" s="7"/>
    </row>
    <row r="19" spans="1:4" x14ac:dyDescent="0.2">
      <c r="A19" s="9"/>
      <c r="B19" s="79"/>
      <c r="C19" s="80"/>
      <c r="D19" s="7"/>
    </row>
    <row r="20" spans="1:4" x14ac:dyDescent="0.2">
      <c r="A20" s="9"/>
      <c r="B20" s="79"/>
      <c r="C20" s="80"/>
      <c r="D20" s="7"/>
    </row>
    <row r="21" spans="1:4" x14ac:dyDescent="0.2">
      <c r="A21" s="9"/>
      <c r="B21" s="79"/>
      <c r="C21" s="80"/>
      <c r="D21" s="7"/>
    </row>
    <row r="22" spans="1:4" x14ac:dyDescent="0.2">
      <c r="A22" s="9"/>
      <c r="B22" s="79"/>
      <c r="C22" s="80"/>
      <c r="D22" s="7"/>
    </row>
    <row r="23" spans="1:4" x14ac:dyDescent="0.2">
      <c r="A23" s="9"/>
      <c r="B23" s="79"/>
      <c r="C23" s="80"/>
      <c r="D23" s="7"/>
    </row>
    <row r="24" spans="1:4" x14ac:dyDescent="0.2">
      <c r="A24" s="9"/>
      <c r="B24" s="79"/>
      <c r="C24" s="80"/>
      <c r="D24" s="7"/>
    </row>
    <row r="25" spans="1:4" x14ac:dyDescent="0.2">
      <c r="A25" s="9"/>
      <c r="B25" s="79"/>
      <c r="C25" s="80"/>
      <c r="D25" s="7"/>
    </row>
    <row r="26" spans="1:4" x14ac:dyDescent="0.2">
      <c r="A26" s="9"/>
      <c r="B26" s="79"/>
      <c r="C26" s="80"/>
      <c r="D26" s="7"/>
    </row>
    <row r="27" spans="1:4" x14ac:dyDescent="0.2">
      <c r="A27" s="9"/>
      <c r="B27" s="79"/>
      <c r="C27" s="80"/>
      <c r="D27" s="7"/>
    </row>
    <row r="28" spans="1:4" x14ac:dyDescent="0.2">
      <c r="A28" s="9"/>
      <c r="B28" s="79"/>
      <c r="C28" s="80"/>
      <c r="D28" s="7"/>
    </row>
    <row r="29" spans="1:4" x14ac:dyDescent="0.2">
      <c r="A29" s="9"/>
      <c r="B29" s="79"/>
      <c r="C29" s="80"/>
      <c r="D29" s="7"/>
    </row>
    <row r="30" spans="1:4" x14ac:dyDescent="0.2">
      <c r="A30" s="9"/>
      <c r="B30" s="79"/>
      <c r="C30" s="80"/>
      <c r="D30" s="7"/>
    </row>
    <row r="31" spans="1:4" x14ac:dyDescent="0.2">
      <c r="A31" s="9"/>
      <c r="B31" s="79"/>
      <c r="C31" s="80"/>
      <c r="D31" s="7"/>
    </row>
    <row r="32" spans="1:4" x14ac:dyDescent="0.2">
      <c r="A32" s="9"/>
      <c r="B32" s="79"/>
      <c r="C32" s="80"/>
      <c r="D32" s="7"/>
    </row>
    <row r="33" spans="1:4" x14ac:dyDescent="0.2">
      <c r="A33" s="9"/>
      <c r="B33" s="79"/>
      <c r="C33" s="80"/>
      <c r="D33" s="7"/>
    </row>
    <row r="34" spans="1:4" x14ac:dyDescent="0.2">
      <c r="A34" s="9"/>
      <c r="B34" s="79"/>
      <c r="C34" s="80"/>
      <c r="D34" s="7"/>
    </row>
    <row r="35" spans="1:4" x14ac:dyDescent="0.2">
      <c r="A35" s="9"/>
      <c r="B35" s="79"/>
      <c r="C35" s="80"/>
      <c r="D35" s="7"/>
    </row>
    <row r="36" spans="1:4" x14ac:dyDescent="0.2">
      <c r="A36" s="9"/>
      <c r="B36" s="79"/>
      <c r="C36" s="80"/>
      <c r="D36" s="7"/>
    </row>
    <row r="37" spans="1:4" x14ac:dyDescent="0.2">
      <c r="A37" s="9"/>
      <c r="B37" s="79"/>
      <c r="C37" s="80"/>
      <c r="D37" s="7"/>
    </row>
    <row r="38" spans="1:4" x14ac:dyDescent="0.2">
      <c r="A38" s="9"/>
      <c r="B38" s="79"/>
      <c r="C38" s="80"/>
      <c r="D38" s="7"/>
    </row>
    <row r="39" spans="1:4" x14ac:dyDescent="0.2">
      <c r="A39" s="9"/>
      <c r="B39" s="79"/>
      <c r="C39" s="80"/>
      <c r="D39" s="7"/>
    </row>
    <row r="40" spans="1:4" x14ac:dyDescent="0.2">
      <c r="A40" s="9"/>
      <c r="B40" s="79"/>
      <c r="C40" s="80"/>
      <c r="D40" s="7"/>
    </row>
    <row r="41" spans="1:4" x14ac:dyDescent="0.2">
      <c r="A41" s="9"/>
      <c r="B41" s="79"/>
      <c r="C41" s="80"/>
      <c r="D41" s="7"/>
    </row>
    <row r="42" spans="1:4" x14ac:dyDescent="0.2">
      <c r="A42" s="9"/>
      <c r="B42" s="79"/>
      <c r="C42" s="80"/>
      <c r="D42" s="7"/>
    </row>
    <row r="43" spans="1:4" x14ac:dyDescent="0.2">
      <c r="A43" s="9"/>
      <c r="B43" s="79"/>
      <c r="C43" s="80"/>
      <c r="D43" s="7"/>
    </row>
    <row r="44" spans="1:4" x14ac:dyDescent="0.2">
      <c r="A44" s="9"/>
      <c r="B44" s="79"/>
      <c r="C44" s="80"/>
      <c r="D44" s="7"/>
    </row>
    <row r="45" spans="1:4" x14ac:dyDescent="0.2">
      <c r="A45" s="9"/>
      <c r="B45" s="79"/>
      <c r="C45" s="80"/>
      <c r="D45" s="7"/>
    </row>
    <row r="46" spans="1:4" x14ac:dyDescent="0.2">
      <c r="A46" s="9"/>
      <c r="B46" s="79"/>
      <c r="C46" s="80"/>
      <c r="D46" s="7"/>
    </row>
    <row r="47" spans="1:4" x14ac:dyDescent="0.2">
      <c r="A47" s="9"/>
      <c r="B47" s="79"/>
      <c r="C47" s="80"/>
      <c r="D47" s="7"/>
    </row>
    <row r="48" spans="1:4" x14ac:dyDescent="0.2">
      <c r="A48" s="9"/>
      <c r="B48" s="79"/>
      <c r="C48" s="80"/>
      <c r="D48" s="7"/>
    </row>
    <row r="49" spans="1:4" x14ac:dyDescent="0.2">
      <c r="A49" s="9"/>
      <c r="B49" s="79"/>
      <c r="C49" s="80"/>
      <c r="D49" s="7"/>
    </row>
    <row r="50" spans="1:4" x14ac:dyDescent="0.2">
      <c r="A50" s="9"/>
      <c r="B50" s="79"/>
      <c r="C50" s="80"/>
      <c r="D50" s="7"/>
    </row>
    <row r="51" spans="1:4" x14ac:dyDescent="0.2">
      <c r="A51" s="9"/>
      <c r="B51" s="79"/>
      <c r="C51" s="80"/>
      <c r="D51" s="7"/>
    </row>
    <row r="52" spans="1:4" x14ac:dyDescent="0.2">
      <c r="A52" s="9"/>
      <c r="B52" s="79"/>
      <c r="C52" s="80"/>
      <c r="D52" s="7"/>
    </row>
    <row r="53" spans="1:4" x14ac:dyDescent="0.2">
      <c r="A53" s="9"/>
      <c r="B53" s="79"/>
      <c r="C53" s="80"/>
      <c r="D53" s="7"/>
    </row>
    <row r="54" spans="1:4" x14ac:dyDescent="0.2">
      <c r="A54" s="9"/>
      <c r="B54" s="79"/>
      <c r="C54" s="80"/>
      <c r="D54" s="7"/>
    </row>
    <row r="55" spans="1:4" x14ac:dyDescent="0.2">
      <c r="A55" s="9"/>
      <c r="B55" s="79"/>
      <c r="C55" s="80"/>
      <c r="D55" s="7"/>
    </row>
    <row r="56" spans="1:4" x14ac:dyDescent="0.2">
      <c r="A56" s="9"/>
      <c r="B56" s="79"/>
      <c r="C56" s="80"/>
      <c r="D56" s="7"/>
    </row>
    <row r="57" spans="1:4" x14ac:dyDescent="0.2">
      <c r="A57" s="9"/>
      <c r="B57" s="79"/>
      <c r="C57" s="80"/>
      <c r="D57" s="7"/>
    </row>
    <row r="58" spans="1:4" x14ac:dyDescent="0.2">
      <c r="A58" s="9"/>
      <c r="B58" s="79"/>
      <c r="C58" s="80"/>
      <c r="D58" s="7"/>
    </row>
    <row r="59" spans="1:4" x14ac:dyDescent="0.2">
      <c r="A59" s="9"/>
      <c r="B59" s="79"/>
      <c r="C59" s="80"/>
      <c r="D59" s="7"/>
    </row>
    <row r="60" spans="1:4" x14ac:dyDescent="0.2">
      <c r="A60" s="9"/>
      <c r="B60" s="79"/>
      <c r="C60" s="80"/>
      <c r="D60" s="7"/>
    </row>
    <row r="61" spans="1:4" x14ac:dyDescent="0.2">
      <c r="A61" s="9"/>
      <c r="B61" s="79"/>
      <c r="C61" s="80"/>
      <c r="D61" s="7"/>
    </row>
    <row r="62" spans="1:4" x14ac:dyDescent="0.2">
      <c r="A62" s="9"/>
      <c r="B62" s="79"/>
      <c r="C62" s="80"/>
      <c r="D62" s="7"/>
    </row>
    <row r="63" spans="1:4" x14ac:dyDescent="0.2">
      <c r="A63" s="9"/>
      <c r="B63" s="79"/>
      <c r="C63" s="80"/>
      <c r="D63" s="7"/>
    </row>
    <row r="64" spans="1:4" x14ac:dyDescent="0.2">
      <c r="A64" s="9"/>
      <c r="B64" s="79"/>
      <c r="C64" s="80"/>
      <c r="D64" s="7"/>
    </row>
    <row r="65" spans="1:4" x14ac:dyDescent="0.2">
      <c r="A65" s="9"/>
      <c r="B65" s="79"/>
      <c r="C65" s="80"/>
      <c r="D65" s="7"/>
    </row>
    <row r="66" spans="1:4" x14ac:dyDescent="0.2">
      <c r="A66" s="9"/>
      <c r="B66" s="79"/>
      <c r="C66" s="80"/>
      <c r="D66" s="7"/>
    </row>
    <row r="67" spans="1:4" x14ac:dyDescent="0.2">
      <c r="A67" s="9"/>
      <c r="B67" s="79"/>
      <c r="C67" s="80"/>
      <c r="D67" s="7"/>
    </row>
    <row r="68" spans="1:4" x14ac:dyDescent="0.2">
      <c r="A68" s="9"/>
      <c r="B68" s="79"/>
      <c r="C68" s="80"/>
      <c r="D68" s="7"/>
    </row>
    <row r="69" spans="1:4" x14ac:dyDescent="0.2">
      <c r="A69" s="10"/>
      <c r="B69" s="79"/>
      <c r="C69" s="80"/>
      <c r="D69" s="7"/>
    </row>
    <row r="70" spans="1:4" ht="13.5" thickBot="1" x14ac:dyDescent="0.25">
      <c r="A70" s="86" t="s">
        <v>5</v>
      </c>
      <c r="B70" s="87"/>
      <c r="C70" s="88"/>
      <c r="D70" s="11">
        <f>SUM(D3:D69)</f>
        <v>0</v>
      </c>
    </row>
  </sheetData>
  <sheetProtection sheet="1" objects="1" scenarios="1"/>
  <mergeCells count="69">
    <mergeCell ref="B68:C68"/>
    <mergeCell ref="B69:C69"/>
    <mergeCell ref="A70:C70"/>
    <mergeCell ref="B62:C62"/>
    <mergeCell ref="B63:C63"/>
    <mergeCell ref="B64:C64"/>
    <mergeCell ref="B65:C65"/>
    <mergeCell ref="B66:C66"/>
    <mergeCell ref="B67:C67"/>
    <mergeCell ref="B61:C61"/>
    <mergeCell ref="B50:C50"/>
    <mergeCell ref="B51:C51"/>
    <mergeCell ref="B52:C52"/>
    <mergeCell ref="B53:C53"/>
    <mergeCell ref="B54:C54"/>
    <mergeCell ref="B55:C55"/>
    <mergeCell ref="B56:C56"/>
    <mergeCell ref="B57:C57"/>
    <mergeCell ref="B58:C58"/>
    <mergeCell ref="B59:C59"/>
    <mergeCell ref="B60:C60"/>
    <mergeCell ref="B49:C49"/>
    <mergeCell ref="B38:C38"/>
    <mergeCell ref="B39:C39"/>
    <mergeCell ref="B40:C40"/>
    <mergeCell ref="B41:C41"/>
    <mergeCell ref="B42:C42"/>
    <mergeCell ref="B43:C43"/>
    <mergeCell ref="B44:C44"/>
    <mergeCell ref="B45:C45"/>
    <mergeCell ref="B46:C46"/>
    <mergeCell ref="B47:C47"/>
    <mergeCell ref="B48:C48"/>
    <mergeCell ref="B37:C37"/>
    <mergeCell ref="B26:C26"/>
    <mergeCell ref="B27:C27"/>
    <mergeCell ref="B28:C28"/>
    <mergeCell ref="B29:C29"/>
    <mergeCell ref="B30:C30"/>
    <mergeCell ref="B31:C31"/>
    <mergeCell ref="B32:C32"/>
    <mergeCell ref="B33:C33"/>
    <mergeCell ref="B34:C34"/>
    <mergeCell ref="B35:C35"/>
    <mergeCell ref="B36:C36"/>
    <mergeCell ref="B25:C25"/>
    <mergeCell ref="B14:C14"/>
    <mergeCell ref="B15:C15"/>
    <mergeCell ref="B16:C16"/>
    <mergeCell ref="B17:C17"/>
    <mergeCell ref="B18:C18"/>
    <mergeCell ref="B19:C19"/>
    <mergeCell ref="B20:C20"/>
    <mergeCell ref="B21:C21"/>
    <mergeCell ref="B22:C22"/>
    <mergeCell ref="B23:C23"/>
    <mergeCell ref="B24:C24"/>
    <mergeCell ref="B13:C13"/>
    <mergeCell ref="A1:D1"/>
    <mergeCell ref="B2:C2"/>
    <mergeCell ref="B3:C3"/>
    <mergeCell ref="B4:C4"/>
    <mergeCell ref="B6:C6"/>
    <mergeCell ref="B7:C7"/>
    <mergeCell ref="B8:C8"/>
    <mergeCell ref="B9:C9"/>
    <mergeCell ref="B10:C10"/>
    <mergeCell ref="B11:C11"/>
    <mergeCell ref="B12:C12"/>
  </mergeCells>
  <dataValidations count="25">
    <dataValidation type="textLength" errorStyle="information" allowBlank="1" showInputMessage="1" showErrorMessage="1" error="XLBVal:8=Sequestration Costs_x000d__x000a_" sqref="R60" xr:uid="{00000000-0002-0000-0100-000000000000}">
      <formula1>0</formula1>
      <formula2>300</formula2>
    </dataValidation>
    <dataValidation type="textLength" errorStyle="information" allowBlank="1" showInputMessage="1" showErrorMessage="1" error="XLBVal:8=Hey Or Lees, St John Baptist_x000d__x000a_" sqref="R59" xr:uid="{00000000-0002-0000-0100-000001000000}">
      <formula1>0</formula1>
      <formula2>300</formula2>
    </dataValidation>
    <dataValidation type="textLength" errorStyle="information" allowBlank="1" showInputMessage="1" showErrorMessage="1" error="XLBVal:8=Male Landscapes_x000d__x000a_" sqref="R58 R54 R56" xr:uid="{00000000-0002-0000-0100-000002000000}">
      <formula1>0</formula1>
      <formula2>300</formula2>
    </dataValidation>
    <dataValidation type="textLength" errorStyle="information" allowBlank="1" showInputMessage="1" showErrorMessage="1" error="XLBVal:8=Benefice House Repairs_x000d__x000a_" sqref="R57 R41 R45 R49 R53 R55" xr:uid="{00000000-0002-0000-0100-000003000000}">
      <formula1>0</formula1>
      <formula2>300</formula2>
    </dataValidation>
    <dataValidation type="textLength" errorStyle="information" allowBlank="1" showInputMessage="1" showErrorMessage="1" error="XLBVal:8=Matrix Building Services Limited_x000d__x000a_" sqref="R52 R50" xr:uid="{00000000-0002-0000-0100-000008000000}">
      <formula1>0</formula1>
      <formula2>300</formula2>
    </dataValidation>
    <dataValidation type="textLength" errorStyle="information" allowBlank="1" showInputMessage="1" showErrorMessage="1" error="XLBVal:8=Office Expenses_x000d__x000a_" sqref="R51" xr:uid="{00000000-0002-0000-0100-000009000000}">
      <formula1>0</formula1>
      <formula2>300</formula2>
    </dataValidation>
    <dataValidation type="textLength" errorStyle="information" allowBlank="1" showInputMessage="1" showErrorMessage="1" error="XLBVal:8=The Christian Heritage Centre_x000d__x000a_" sqref="R48" xr:uid="{00000000-0002-0000-0100-00000C000000}">
      <formula1>0</formula1>
      <formula2>300</formula2>
    </dataValidation>
    <dataValidation type="textLength" errorStyle="information" allowBlank="1" showInputMessage="1" showErrorMessage="1" error="XLBVal:8=Conference/Courses Attended_x000d__x000a_" sqref="R47" xr:uid="{00000000-0002-0000-0100-00000D000000}">
      <formula1>0</formula1>
      <formula2>300</formula2>
    </dataValidation>
    <dataValidation type="textLength" errorStyle="information" allowBlank="1" showInputMessage="1" showErrorMessage="1" error="XLBVal:8=Keyfax Manchester Ltd_x000d__x000a_" sqref="R46" xr:uid="{00000000-0002-0000-0100-00000E000000}">
      <formula1>0</formula1>
      <formula2>300</formula2>
    </dataValidation>
    <dataValidation type="textLength" errorStyle="information" allowBlank="1" showInputMessage="1" showErrorMessage="1" error="XLBVal:8=Pickerings Lifts_x000d__x000a_" sqref="R44" xr:uid="{00000000-0002-0000-0100-000010000000}">
      <formula1>0</formula1>
      <formula2>300</formula2>
    </dataValidation>
    <dataValidation type="textLength" errorStyle="information" allowBlank="1" showInputMessage="1" showErrorMessage="1" error="XLBVal:8=St Peters House closure_x000d__x000a_" sqref="R43 R39" xr:uid="{00000000-0002-0000-0100-000011000000}">
      <formula1>0</formula1>
      <formula2>300</formula2>
    </dataValidation>
    <dataValidation type="textLength" errorStyle="information" allowBlank="1" showInputMessage="1" showErrorMessage="1" error="XLBVal:8=Glassframe Installations_x000d__x000a_" sqref="R42" xr:uid="{00000000-0002-0000-0100-000012000000}">
      <formula1>0</formula1>
      <formula2>300</formula2>
    </dataValidation>
    <dataValidation type="textLength" errorStyle="information" allowBlank="1" showInputMessage="1" showErrorMessage="1" error="XLBVal:8=Veolia_x000d__x000a_" sqref="R40" xr:uid="{00000000-0002-0000-0100-000014000000}">
      <formula1>0</formula1>
      <formula2>300</formula2>
    </dataValidation>
    <dataValidation type="textLength" errorStyle="information" allowBlank="1" showInputMessage="1" showErrorMessage="1" error="XLBVal:8=SKG Catering Ltd_x000d__x000a_" sqref="R38 R30" xr:uid="{00000000-0002-0000-0100-000016000000}">
      <formula1>0</formula1>
      <formula2>300</formula2>
    </dataValidation>
    <dataValidation type="textLength" errorStyle="information" allowBlank="1" showInputMessage="1" showErrorMessage="1" error="XLBVal:8=Meeting Expenses_x000d__x000a_" sqref="R37 R29 R35" xr:uid="{00000000-0002-0000-0100-000017000000}">
      <formula1>0</formula1>
      <formula2>300</formula2>
    </dataValidation>
    <dataValidation type="textLength" errorStyle="information" allowBlank="1" showInputMessage="1" showErrorMessage="1" error="XLBVal:8=Entertaining_x000d__x000a_" sqref="R36 R19" xr:uid="{00000000-0002-0000-0100-000018000000}">
      <formula1>0</formula1>
      <formula2>300</formula2>
    </dataValidation>
    <dataValidation type="textLength" errorStyle="information" allowBlank="1" showInputMessage="1" showErrorMessage="1" error="XLBVal:8=Travel And Subsistence_x000d__x000a_" sqref="R34" xr:uid="{00000000-0002-0000-0100-00001A000000}">
      <formula1>0</formula1>
      <formula2>300</formula2>
    </dataValidation>
    <dataValidation type="textLength" errorStyle="information" allowBlank="1" showInputMessage="1" showErrorMessage="1" error="XLBVal:8=Motor Expenses Mileage_x000d__x000a_" sqref="R17 R32:R33" xr:uid="{00000000-0002-0000-0100-00001B000000}">
      <formula1>0</formula1>
      <formula2>300</formula2>
    </dataValidation>
    <dataValidation type="textLength" errorStyle="information" allowBlank="1" showInputMessage="1" showErrorMessage="1" error="XLBVal:8=Jamie Mackenzie_x000d__x000a_" sqref="R31" xr:uid="{00000000-0002-0000-0100-00001D000000}">
      <formula1>0</formula1>
      <formula2>300</formula2>
    </dataValidation>
    <dataValidation type="textLength" errorStyle="information" allowBlank="1" showInputMessage="1" showErrorMessage="1" error="XLBVal:8=Graham Holland Associates_x000d__x000a_" sqref="R28" xr:uid="{00000000-0002-0000-0100-000020000000}">
      <formula1>0</formula1>
      <formula2>300</formula2>
    </dataValidation>
    <dataValidation type="textLength" errorStyle="information" allowBlank="1" showInputMessage="1" showErrorMessage="1" error="XLBVal:8=Quinquennial Inspection Fees_x000d__x000a_" sqref="R27" xr:uid="{00000000-0002-0000-0100-000021000000}">
      <formula1>0</formula1>
      <formula2>300</formula2>
    </dataValidation>
    <dataValidation type="textLength" errorStyle="information" allowBlank="1" showInputMessage="1" showErrorMessage="1" error="XLBVal:8=HLF Berry_x000d__x000a_" sqref="R26 R21 R24" xr:uid="{00000000-0002-0000-0100-000022000000}">
      <formula1>0</formula1>
      <formula2>300</formula2>
    </dataValidation>
    <dataValidation type="textLength" errorStyle="information" allowBlank="1" showInputMessage="1" showErrorMessage="1" error="XLBVal:8=Faculty Fees_x000d__x000a_" sqref="R25 R20 R22" xr:uid="{00000000-0002-0000-0100-000023000000}">
      <formula1>0</formula1>
      <formula2>300</formula2>
    </dataValidation>
    <dataValidation type="textLength" errorStyle="information" allowBlank="1" showInputMessage="1" showErrorMessage="1" error="XLBVal:8=_x000d__x000a_" sqref="R23" xr:uid="{00000000-0002-0000-0100-000025000000}">
      <formula1>0</formula1>
      <formula2>300</formula2>
    </dataValidation>
    <dataValidation type="textLength" errorStyle="information" allowBlank="1" showInputMessage="1" showErrorMessage="1" error="XLBVal:8=Motor Expenses Parking_x000d__x000a_" sqref="R18" xr:uid="{00000000-0002-0000-0100-00002A000000}">
      <formula1>0</formula1>
      <formula2>300</formula2>
    </dataValidation>
  </dataValidations>
  <pageMargins left="0.7" right="0.7" top="0.75" bottom="0.75" header="0.3" footer="0.3"/>
  <pageSetup paperSize="9" scale="66"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92D050"/>
  </sheetPr>
  <dimension ref="A1:D70"/>
  <sheetViews>
    <sheetView topLeftCell="A34" zoomScaleNormal="100" workbookViewId="0">
      <selection sqref="A1:D1"/>
    </sheetView>
  </sheetViews>
  <sheetFormatPr defaultColWidth="9.140625" defaultRowHeight="12.75" x14ac:dyDescent="0.2"/>
  <cols>
    <col min="1" max="1" width="11.7109375" style="3" customWidth="1"/>
    <col min="2" max="2" width="13.7109375" style="3" customWidth="1"/>
    <col min="3" max="3" width="50.42578125" style="3" customWidth="1"/>
    <col min="4" max="4" width="17.5703125" style="3" customWidth="1"/>
    <col min="5" max="16384" width="9.140625" style="3"/>
  </cols>
  <sheetData>
    <row r="1" spans="1:4" x14ac:dyDescent="0.2">
      <c r="A1" s="81" t="s">
        <v>58</v>
      </c>
      <c r="B1" s="82"/>
      <c r="C1" s="82"/>
      <c r="D1" s="83"/>
    </row>
    <row r="2" spans="1:4" ht="12.75" customHeight="1" x14ac:dyDescent="0.2">
      <c r="A2" s="4" t="s">
        <v>4</v>
      </c>
      <c r="B2" s="84" t="s">
        <v>62</v>
      </c>
      <c r="C2" s="85"/>
      <c r="D2" s="5" t="s">
        <v>5</v>
      </c>
    </row>
    <row r="3" spans="1:4" x14ac:dyDescent="0.2">
      <c r="A3" s="6"/>
      <c r="B3" s="79"/>
      <c r="C3" s="80"/>
      <c r="D3" s="7"/>
    </row>
    <row r="4" spans="1:4" x14ac:dyDescent="0.2">
      <c r="A4" s="6"/>
      <c r="B4" s="79"/>
      <c r="C4" s="80"/>
      <c r="D4" s="7"/>
    </row>
    <row r="5" spans="1:4" x14ac:dyDescent="0.2">
      <c r="A5" s="6"/>
      <c r="B5" s="8"/>
      <c r="C5" s="8"/>
      <c r="D5" s="7"/>
    </row>
    <row r="6" spans="1:4" x14ac:dyDescent="0.2">
      <c r="A6" s="6"/>
      <c r="B6" s="79"/>
      <c r="C6" s="80"/>
      <c r="D6" s="7"/>
    </row>
    <row r="7" spans="1:4" x14ac:dyDescent="0.2">
      <c r="A7" s="6"/>
      <c r="B7" s="79"/>
      <c r="C7" s="80"/>
      <c r="D7" s="7"/>
    </row>
    <row r="8" spans="1:4" x14ac:dyDescent="0.2">
      <c r="A8" s="6"/>
      <c r="B8" s="79"/>
      <c r="C8" s="80"/>
      <c r="D8" s="7"/>
    </row>
    <row r="9" spans="1:4" x14ac:dyDescent="0.2">
      <c r="A9" s="6"/>
      <c r="B9" s="79"/>
      <c r="C9" s="80"/>
      <c r="D9" s="7"/>
    </row>
    <row r="10" spans="1:4" x14ac:dyDescent="0.2">
      <c r="A10" s="6"/>
      <c r="B10" s="79"/>
      <c r="C10" s="80"/>
      <c r="D10" s="7"/>
    </row>
    <row r="11" spans="1:4" x14ac:dyDescent="0.2">
      <c r="A11" s="6"/>
      <c r="B11" s="79"/>
      <c r="C11" s="80"/>
      <c r="D11" s="7"/>
    </row>
    <row r="12" spans="1:4" x14ac:dyDescent="0.2">
      <c r="A12" s="6"/>
      <c r="B12" s="79"/>
      <c r="C12" s="80"/>
      <c r="D12" s="7"/>
    </row>
    <row r="13" spans="1:4" x14ac:dyDescent="0.2">
      <c r="A13" s="6"/>
      <c r="B13" s="79"/>
      <c r="C13" s="80"/>
      <c r="D13" s="7"/>
    </row>
    <row r="14" spans="1:4" x14ac:dyDescent="0.2">
      <c r="A14" s="6"/>
      <c r="B14" s="79"/>
      <c r="C14" s="80"/>
      <c r="D14" s="7"/>
    </row>
    <row r="15" spans="1:4" x14ac:dyDescent="0.2">
      <c r="A15" s="6"/>
      <c r="B15" s="79"/>
      <c r="C15" s="80"/>
      <c r="D15" s="7"/>
    </row>
    <row r="16" spans="1:4" x14ac:dyDescent="0.2">
      <c r="A16" s="6"/>
      <c r="B16" s="79"/>
      <c r="C16" s="80"/>
      <c r="D16" s="7"/>
    </row>
    <row r="17" spans="1:4" x14ac:dyDescent="0.2">
      <c r="A17" s="6"/>
      <c r="B17" s="79"/>
      <c r="C17" s="80"/>
      <c r="D17" s="7"/>
    </row>
    <row r="18" spans="1:4" x14ac:dyDescent="0.2">
      <c r="A18" s="9"/>
      <c r="B18" s="79"/>
      <c r="C18" s="80"/>
      <c r="D18" s="7"/>
    </row>
    <row r="19" spans="1:4" x14ac:dyDescent="0.2">
      <c r="A19" s="9"/>
      <c r="B19" s="79"/>
      <c r="C19" s="80"/>
      <c r="D19" s="7"/>
    </row>
    <row r="20" spans="1:4" x14ac:dyDescent="0.2">
      <c r="A20" s="9"/>
      <c r="B20" s="79"/>
      <c r="C20" s="80"/>
      <c r="D20" s="7"/>
    </row>
    <row r="21" spans="1:4" x14ac:dyDescent="0.2">
      <c r="A21" s="9"/>
      <c r="B21" s="79"/>
      <c r="C21" s="80"/>
      <c r="D21" s="7"/>
    </row>
    <row r="22" spans="1:4" x14ac:dyDescent="0.2">
      <c r="A22" s="9"/>
      <c r="B22" s="79"/>
      <c r="C22" s="80"/>
      <c r="D22" s="7"/>
    </row>
    <row r="23" spans="1:4" x14ac:dyDescent="0.2">
      <c r="A23" s="9"/>
      <c r="B23" s="79"/>
      <c r="C23" s="80"/>
      <c r="D23" s="7"/>
    </row>
    <row r="24" spans="1:4" x14ac:dyDescent="0.2">
      <c r="A24" s="9"/>
      <c r="B24" s="79"/>
      <c r="C24" s="80"/>
      <c r="D24" s="7"/>
    </row>
    <row r="25" spans="1:4" x14ac:dyDescent="0.2">
      <c r="A25" s="9"/>
      <c r="B25" s="79"/>
      <c r="C25" s="80"/>
      <c r="D25" s="7"/>
    </row>
    <row r="26" spans="1:4" x14ac:dyDescent="0.2">
      <c r="A26" s="9"/>
      <c r="B26" s="79"/>
      <c r="C26" s="80"/>
      <c r="D26" s="7"/>
    </row>
    <row r="27" spans="1:4" x14ac:dyDescent="0.2">
      <c r="A27" s="9"/>
      <c r="B27" s="79"/>
      <c r="C27" s="80"/>
      <c r="D27" s="7"/>
    </row>
    <row r="28" spans="1:4" x14ac:dyDescent="0.2">
      <c r="A28" s="9"/>
      <c r="B28" s="79"/>
      <c r="C28" s="80"/>
      <c r="D28" s="7"/>
    </row>
    <row r="29" spans="1:4" x14ac:dyDescent="0.2">
      <c r="A29" s="9"/>
      <c r="B29" s="79"/>
      <c r="C29" s="80"/>
      <c r="D29" s="7"/>
    </row>
    <row r="30" spans="1:4" x14ac:dyDescent="0.2">
      <c r="A30" s="9"/>
      <c r="B30" s="79"/>
      <c r="C30" s="80"/>
      <c r="D30" s="7"/>
    </row>
    <row r="31" spans="1:4" x14ac:dyDescent="0.2">
      <c r="A31" s="9"/>
      <c r="B31" s="79"/>
      <c r="C31" s="80"/>
      <c r="D31" s="7"/>
    </row>
    <row r="32" spans="1:4" x14ac:dyDescent="0.2">
      <c r="A32" s="9"/>
      <c r="B32" s="79"/>
      <c r="C32" s="80"/>
      <c r="D32" s="7"/>
    </row>
    <row r="33" spans="1:4" x14ac:dyDescent="0.2">
      <c r="A33" s="9"/>
      <c r="B33" s="79"/>
      <c r="C33" s="80"/>
      <c r="D33" s="7"/>
    </row>
    <row r="34" spans="1:4" x14ac:dyDescent="0.2">
      <c r="A34" s="9"/>
      <c r="B34" s="79"/>
      <c r="C34" s="80"/>
      <c r="D34" s="7"/>
    </row>
    <row r="35" spans="1:4" x14ac:dyDescent="0.2">
      <c r="A35" s="9"/>
      <c r="B35" s="79"/>
      <c r="C35" s="80"/>
      <c r="D35" s="7"/>
    </row>
    <row r="36" spans="1:4" x14ac:dyDescent="0.2">
      <c r="A36" s="9"/>
      <c r="B36" s="79"/>
      <c r="C36" s="80"/>
      <c r="D36" s="7"/>
    </row>
    <row r="37" spans="1:4" x14ac:dyDescent="0.2">
      <c r="A37" s="9"/>
      <c r="B37" s="79"/>
      <c r="C37" s="80"/>
      <c r="D37" s="7"/>
    </row>
    <row r="38" spans="1:4" x14ac:dyDescent="0.2">
      <c r="A38" s="9"/>
      <c r="B38" s="79"/>
      <c r="C38" s="80"/>
      <c r="D38" s="7"/>
    </row>
    <row r="39" spans="1:4" x14ac:dyDescent="0.2">
      <c r="A39" s="9"/>
      <c r="B39" s="79"/>
      <c r="C39" s="80"/>
      <c r="D39" s="7"/>
    </row>
    <row r="40" spans="1:4" x14ac:dyDescent="0.2">
      <c r="A40" s="9"/>
      <c r="B40" s="79"/>
      <c r="C40" s="80"/>
      <c r="D40" s="7"/>
    </row>
    <row r="41" spans="1:4" x14ac:dyDescent="0.2">
      <c r="A41" s="9"/>
      <c r="B41" s="79"/>
      <c r="C41" s="80"/>
      <c r="D41" s="7"/>
    </row>
    <row r="42" spans="1:4" x14ac:dyDescent="0.2">
      <c r="A42" s="9"/>
      <c r="B42" s="79"/>
      <c r="C42" s="80"/>
      <c r="D42" s="7"/>
    </row>
    <row r="43" spans="1:4" x14ac:dyDescent="0.2">
      <c r="A43" s="9"/>
      <c r="B43" s="79"/>
      <c r="C43" s="80"/>
      <c r="D43" s="7"/>
    </row>
    <row r="44" spans="1:4" x14ac:dyDescent="0.2">
      <c r="A44" s="9"/>
      <c r="B44" s="79"/>
      <c r="C44" s="80"/>
      <c r="D44" s="7"/>
    </row>
    <row r="45" spans="1:4" x14ac:dyDescent="0.2">
      <c r="A45" s="9"/>
      <c r="B45" s="79"/>
      <c r="C45" s="80"/>
      <c r="D45" s="7"/>
    </row>
    <row r="46" spans="1:4" x14ac:dyDescent="0.2">
      <c r="A46" s="9"/>
      <c r="B46" s="79"/>
      <c r="C46" s="80"/>
      <c r="D46" s="7"/>
    </row>
    <row r="47" spans="1:4" x14ac:dyDescent="0.2">
      <c r="A47" s="9"/>
      <c r="B47" s="79"/>
      <c r="C47" s="80"/>
      <c r="D47" s="7"/>
    </row>
    <row r="48" spans="1:4" x14ac:dyDescent="0.2">
      <c r="A48" s="9"/>
      <c r="B48" s="79"/>
      <c r="C48" s="80"/>
      <c r="D48" s="7"/>
    </row>
    <row r="49" spans="1:4" x14ac:dyDescent="0.2">
      <c r="A49" s="9"/>
      <c r="B49" s="79"/>
      <c r="C49" s="80"/>
      <c r="D49" s="7"/>
    </row>
    <row r="50" spans="1:4" x14ac:dyDescent="0.2">
      <c r="A50" s="9"/>
      <c r="B50" s="79"/>
      <c r="C50" s="80"/>
      <c r="D50" s="7"/>
    </row>
    <row r="51" spans="1:4" x14ac:dyDescent="0.2">
      <c r="A51" s="9"/>
      <c r="B51" s="79"/>
      <c r="C51" s="80"/>
      <c r="D51" s="7"/>
    </row>
    <row r="52" spans="1:4" x14ac:dyDescent="0.2">
      <c r="A52" s="9"/>
      <c r="B52" s="79"/>
      <c r="C52" s="80"/>
      <c r="D52" s="7"/>
    </row>
    <row r="53" spans="1:4" x14ac:dyDescent="0.2">
      <c r="A53" s="9"/>
      <c r="B53" s="79"/>
      <c r="C53" s="80"/>
      <c r="D53" s="7"/>
    </row>
    <row r="54" spans="1:4" x14ac:dyDescent="0.2">
      <c r="A54" s="9"/>
      <c r="B54" s="79"/>
      <c r="C54" s="80"/>
      <c r="D54" s="7"/>
    </row>
    <row r="55" spans="1:4" x14ac:dyDescent="0.2">
      <c r="A55" s="9"/>
      <c r="B55" s="79"/>
      <c r="C55" s="80"/>
      <c r="D55" s="7"/>
    </row>
    <row r="56" spans="1:4" x14ac:dyDescent="0.2">
      <c r="A56" s="9"/>
      <c r="B56" s="79"/>
      <c r="C56" s="80"/>
      <c r="D56" s="7"/>
    </row>
    <row r="57" spans="1:4" x14ac:dyDescent="0.2">
      <c r="A57" s="9"/>
      <c r="B57" s="79"/>
      <c r="C57" s="80"/>
      <c r="D57" s="7"/>
    </row>
    <row r="58" spans="1:4" x14ac:dyDescent="0.2">
      <c r="A58" s="9"/>
      <c r="B58" s="79"/>
      <c r="C58" s="80"/>
      <c r="D58" s="7"/>
    </row>
    <row r="59" spans="1:4" x14ac:dyDescent="0.2">
      <c r="A59" s="9"/>
      <c r="B59" s="79"/>
      <c r="C59" s="80"/>
      <c r="D59" s="7"/>
    </row>
    <row r="60" spans="1:4" x14ac:dyDescent="0.2">
      <c r="A60" s="9"/>
      <c r="B60" s="79"/>
      <c r="C60" s="80"/>
      <c r="D60" s="7"/>
    </row>
    <row r="61" spans="1:4" x14ac:dyDescent="0.2">
      <c r="A61" s="9"/>
      <c r="B61" s="79"/>
      <c r="C61" s="80"/>
      <c r="D61" s="7"/>
    </row>
    <row r="62" spans="1:4" x14ac:dyDescent="0.2">
      <c r="A62" s="9"/>
      <c r="B62" s="79"/>
      <c r="C62" s="80"/>
      <c r="D62" s="7"/>
    </row>
    <row r="63" spans="1:4" x14ac:dyDescent="0.2">
      <c r="A63" s="9"/>
      <c r="B63" s="79"/>
      <c r="C63" s="80"/>
      <c r="D63" s="7"/>
    </row>
    <row r="64" spans="1:4" x14ac:dyDescent="0.2">
      <c r="A64" s="9"/>
      <c r="B64" s="79"/>
      <c r="C64" s="80"/>
      <c r="D64" s="7"/>
    </row>
    <row r="65" spans="1:4" x14ac:dyDescent="0.2">
      <c r="A65" s="9"/>
      <c r="B65" s="79"/>
      <c r="C65" s="80"/>
      <c r="D65" s="7"/>
    </row>
    <row r="66" spans="1:4" x14ac:dyDescent="0.2">
      <c r="A66" s="9"/>
      <c r="B66" s="79"/>
      <c r="C66" s="80"/>
      <c r="D66" s="7"/>
    </row>
    <row r="67" spans="1:4" x14ac:dyDescent="0.2">
      <c r="A67" s="9"/>
      <c r="B67" s="79"/>
      <c r="C67" s="80"/>
      <c r="D67" s="7"/>
    </row>
    <row r="68" spans="1:4" x14ac:dyDescent="0.2">
      <c r="A68" s="9"/>
      <c r="B68" s="79"/>
      <c r="C68" s="80"/>
      <c r="D68" s="7"/>
    </row>
    <row r="69" spans="1:4" x14ac:dyDescent="0.2">
      <c r="A69" s="10"/>
      <c r="B69" s="79"/>
      <c r="C69" s="80"/>
      <c r="D69" s="7"/>
    </row>
    <row r="70" spans="1:4" ht="13.5" thickBot="1" x14ac:dyDescent="0.25">
      <c r="A70" s="86" t="s">
        <v>5</v>
      </c>
      <c r="B70" s="87"/>
      <c r="C70" s="88"/>
      <c r="D70" s="11">
        <f>SUM(D3:D69)</f>
        <v>0</v>
      </c>
    </row>
  </sheetData>
  <sheetProtection sheet="1" objects="1" scenarios="1"/>
  <mergeCells count="69">
    <mergeCell ref="B13:C13"/>
    <mergeCell ref="A1:D1"/>
    <mergeCell ref="B2:C2"/>
    <mergeCell ref="B3:C3"/>
    <mergeCell ref="B4:C4"/>
    <mergeCell ref="B6:C6"/>
    <mergeCell ref="B7:C7"/>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B61:C61"/>
    <mergeCell ref="B50:C50"/>
    <mergeCell ref="B51:C51"/>
    <mergeCell ref="B52:C52"/>
    <mergeCell ref="B53:C53"/>
    <mergeCell ref="B54:C54"/>
    <mergeCell ref="B55:C55"/>
    <mergeCell ref="B56:C56"/>
    <mergeCell ref="B57:C57"/>
    <mergeCell ref="B58:C58"/>
    <mergeCell ref="B59:C59"/>
    <mergeCell ref="B60:C60"/>
    <mergeCell ref="B68:C68"/>
    <mergeCell ref="B69:C69"/>
    <mergeCell ref="A70:C70"/>
    <mergeCell ref="B62:C62"/>
    <mergeCell ref="B63:C63"/>
    <mergeCell ref="B64:C64"/>
    <mergeCell ref="B65:C65"/>
    <mergeCell ref="B66:C66"/>
    <mergeCell ref="B67:C67"/>
  </mergeCells>
  <dataValidations count="25">
    <dataValidation type="textLength" errorStyle="information" allowBlank="1" showInputMessage="1" showErrorMessage="1" error="XLBVal:8=Motor Expenses Mileage_x000d__x000a_" sqref="R17 R32:R33" xr:uid="{00000000-0002-0000-0200-000000000000}">
      <formula1>0</formula1>
      <formula2>300</formula2>
    </dataValidation>
    <dataValidation type="textLength" errorStyle="information" allowBlank="1" showInputMessage="1" showErrorMessage="1" error="XLBVal:8=Motor Expenses Parking_x000d__x000a_" sqref="R18" xr:uid="{00000000-0002-0000-0200-000001000000}">
      <formula1>0</formula1>
      <formula2>300</formula2>
    </dataValidation>
    <dataValidation type="textLength" errorStyle="information" allowBlank="1" showInputMessage="1" showErrorMessage="1" error="XLBVal:8=Entertaining_x000d__x000a_" sqref="R19 R36" xr:uid="{00000000-0002-0000-0200-000002000000}">
      <formula1>0</formula1>
      <formula2>300</formula2>
    </dataValidation>
    <dataValidation type="textLength" errorStyle="information" allowBlank="1" showInputMessage="1" showErrorMessage="1" error="XLBVal:8=Faculty Fees_x000d__x000a_" sqref="R20 R22 R25" xr:uid="{00000000-0002-0000-0200-000003000000}">
      <formula1>0</formula1>
      <formula2>300</formula2>
    </dataValidation>
    <dataValidation type="textLength" errorStyle="information" allowBlank="1" showInputMessage="1" showErrorMessage="1" error="XLBVal:8=HLF Berry_x000d__x000a_" sqref="R21 R24 R26" xr:uid="{00000000-0002-0000-0200-000004000000}">
      <formula1>0</formula1>
      <formula2>300</formula2>
    </dataValidation>
    <dataValidation type="textLength" errorStyle="information" allowBlank="1" showInputMessage="1" showErrorMessage="1" error="XLBVal:8=_x000d__x000a_" sqref="R23" xr:uid="{00000000-0002-0000-0200-000005000000}">
      <formula1>0</formula1>
      <formula2>300</formula2>
    </dataValidation>
    <dataValidation type="textLength" errorStyle="information" allowBlank="1" showInputMessage="1" showErrorMessage="1" error="XLBVal:8=Quinquennial Inspection Fees_x000d__x000a_" sqref="R27" xr:uid="{00000000-0002-0000-0200-000006000000}">
      <formula1>0</formula1>
      <formula2>300</formula2>
    </dataValidation>
    <dataValidation type="textLength" errorStyle="information" allowBlank="1" showInputMessage="1" showErrorMessage="1" error="XLBVal:8=Graham Holland Associates_x000d__x000a_" sqref="R28" xr:uid="{00000000-0002-0000-0200-000007000000}">
      <formula1>0</formula1>
      <formula2>300</formula2>
    </dataValidation>
    <dataValidation type="textLength" errorStyle="information" allowBlank="1" showInputMessage="1" showErrorMessage="1" error="XLBVal:8=Meeting Expenses_x000d__x000a_" sqref="R29 R35 R37" xr:uid="{00000000-0002-0000-0200-000008000000}">
      <formula1>0</formula1>
      <formula2>300</formula2>
    </dataValidation>
    <dataValidation type="textLength" errorStyle="information" allowBlank="1" showInputMessage="1" showErrorMessage="1" error="XLBVal:8=SKG Catering Ltd_x000d__x000a_" sqref="R30 R38" xr:uid="{00000000-0002-0000-0200-000009000000}">
      <formula1>0</formula1>
      <formula2>300</formula2>
    </dataValidation>
    <dataValidation type="textLength" errorStyle="information" allowBlank="1" showInputMessage="1" showErrorMessage="1" error="XLBVal:8=Jamie Mackenzie_x000d__x000a_" sqref="R31" xr:uid="{00000000-0002-0000-0200-00000A000000}">
      <formula1>0</formula1>
      <formula2>300</formula2>
    </dataValidation>
    <dataValidation type="textLength" errorStyle="information" allowBlank="1" showInputMessage="1" showErrorMessage="1" error="XLBVal:8=Travel And Subsistence_x000d__x000a_" sqref="R34" xr:uid="{00000000-0002-0000-0200-00000B000000}">
      <formula1>0</formula1>
      <formula2>300</formula2>
    </dataValidation>
    <dataValidation type="textLength" errorStyle="information" allowBlank="1" showInputMessage="1" showErrorMessage="1" error="XLBVal:8=St Peters House closure_x000d__x000a_" sqref="R39 R43" xr:uid="{00000000-0002-0000-0200-00000C000000}">
      <formula1>0</formula1>
      <formula2>300</formula2>
    </dataValidation>
    <dataValidation type="textLength" errorStyle="information" allowBlank="1" showInputMessage="1" showErrorMessage="1" error="XLBVal:8=Veolia_x000d__x000a_" sqref="R40" xr:uid="{00000000-0002-0000-0200-00000D000000}">
      <formula1>0</formula1>
      <formula2>300</formula2>
    </dataValidation>
    <dataValidation type="textLength" errorStyle="information" allowBlank="1" showInputMessage="1" showErrorMessage="1" error="XLBVal:8=Benefice House Repairs_x000d__x000a_" sqref="R41 R45 R49 R53 R55 R57" xr:uid="{00000000-0002-0000-0200-00000E000000}">
      <formula1>0</formula1>
      <formula2>300</formula2>
    </dataValidation>
    <dataValidation type="textLength" errorStyle="information" allowBlank="1" showInputMessage="1" showErrorMessage="1" error="XLBVal:8=Glassframe Installations_x000d__x000a_" sqref="R42" xr:uid="{00000000-0002-0000-0200-00000F000000}">
      <formula1>0</formula1>
      <formula2>300</formula2>
    </dataValidation>
    <dataValidation type="textLength" errorStyle="information" allowBlank="1" showInputMessage="1" showErrorMessage="1" error="XLBVal:8=Pickerings Lifts_x000d__x000a_" sqref="R44" xr:uid="{00000000-0002-0000-0200-000010000000}">
      <formula1>0</formula1>
      <formula2>300</formula2>
    </dataValidation>
    <dataValidation type="textLength" errorStyle="information" allowBlank="1" showInputMessage="1" showErrorMessage="1" error="XLBVal:8=Keyfax Manchester Ltd_x000d__x000a_" sqref="R46" xr:uid="{00000000-0002-0000-0200-000011000000}">
      <formula1>0</formula1>
      <formula2>300</formula2>
    </dataValidation>
    <dataValidation type="textLength" errorStyle="information" allowBlank="1" showInputMessage="1" showErrorMessage="1" error="XLBVal:8=Conference/Courses Attended_x000d__x000a_" sqref="R47" xr:uid="{00000000-0002-0000-0200-000012000000}">
      <formula1>0</formula1>
      <formula2>300</formula2>
    </dataValidation>
    <dataValidation type="textLength" errorStyle="information" allowBlank="1" showInputMessage="1" showErrorMessage="1" error="XLBVal:8=The Christian Heritage Centre_x000d__x000a_" sqref="R48" xr:uid="{00000000-0002-0000-0200-000013000000}">
      <formula1>0</formula1>
      <formula2>300</formula2>
    </dataValidation>
    <dataValidation type="textLength" errorStyle="information" allowBlank="1" showInputMessage="1" showErrorMessage="1" error="XLBVal:8=Matrix Building Services Limited_x000d__x000a_" sqref="R50 R52" xr:uid="{00000000-0002-0000-0200-000014000000}">
      <formula1>0</formula1>
      <formula2>300</formula2>
    </dataValidation>
    <dataValidation type="textLength" errorStyle="information" allowBlank="1" showInputMessage="1" showErrorMessage="1" error="XLBVal:8=Office Expenses_x000d__x000a_" sqref="R51" xr:uid="{00000000-0002-0000-0200-000015000000}">
      <formula1>0</formula1>
      <formula2>300</formula2>
    </dataValidation>
    <dataValidation type="textLength" errorStyle="information" allowBlank="1" showInputMessage="1" showErrorMessage="1" error="XLBVal:8=Male Landscapes_x000d__x000a_" sqref="R54 R56 R58" xr:uid="{00000000-0002-0000-0200-000016000000}">
      <formula1>0</formula1>
      <formula2>300</formula2>
    </dataValidation>
    <dataValidation type="textLength" errorStyle="information" allowBlank="1" showInputMessage="1" showErrorMessage="1" error="XLBVal:8=Hey Or Lees, St John Baptist_x000d__x000a_" sqref="R59" xr:uid="{00000000-0002-0000-0200-000017000000}">
      <formula1>0</formula1>
      <formula2>300</formula2>
    </dataValidation>
    <dataValidation type="textLength" errorStyle="information" allowBlank="1" showInputMessage="1" showErrorMessage="1" error="XLBVal:8=Sequestration Costs_x000d__x000a_" sqref="R60" xr:uid="{00000000-0002-0000-0200-000018000000}">
      <formula1>0</formula1>
      <formula2>300</formula2>
    </dataValidation>
  </dataValidations>
  <pageMargins left="0.7" right="0.7" top="0.75" bottom="0.75" header="0.3" footer="0.3"/>
  <pageSetup paperSize="9" scale="66" orientation="portrait" r:id="rId1"/>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C000"/>
  </sheetPr>
  <dimension ref="A1:D70"/>
  <sheetViews>
    <sheetView topLeftCell="A34" zoomScaleNormal="100" workbookViewId="0">
      <selection sqref="A1:D1"/>
    </sheetView>
  </sheetViews>
  <sheetFormatPr defaultColWidth="9.140625" defaultRowHeight="12.75" x14ac:dyDescent="0.2"/>
  <cols>
    <col min="1" max="1" width="11.7109375" style="3" customWidth="1"/>
    <col min="2" max="2" width="13.7109375" style="3" customWidth="1"/>
    <col min="3" max="3" width="50.42578125" style="3" customWidth="1"/>
    <col min="4" max="4" width="17.5703125" style="3" customWidth="1"/>
    <col min="5" max="16384" width="9.140625" style="3"/>
  </cols>
  <sheetData>
    <row r="1" spans="1:4" x14ac:dyDescent="0.2">
      <c r="A1" s="81" t="s">
        <v>59</v>
      </c>
      <c r="B1" s="82"/>
      <c r="C1" s="82"/>
      <c r="D1" s="83"/>
    </row>
    <row r="2" spans="1:4" ht="12.75" customHeight="1" x14ac:dyDescent="0.2">
      <c r="A2" s="4" t="s">
        <v>4</v>
      </c>
      <c r="B2" s="84" t="s">
        <v>62</v>
      </c>
      <c r="C2" s="85"/>
      <c r="D2" s="5" t="s">
        <v>5</v>
      </c>
    </row>
    <row r="3" spans="1:4" x14ac:dyDescent="0.2">
      <c r="A3" s="6"/>
      <c r="B3" s="79"/>
      <c r="C3" s="80"/>
      <c r="D3" s="7"/>
    </row>
    <row r="4" spans="1:4" x14ac:dyDescent="0.2">
      <c r="A4" s="6"/>
      <c r="B4" s="79"/>
      <c r="C4" s="80"/>
      <c r="D4" s="7"/>
    </row>
    <row r="5" spans="1:4" x14ac:dyDescent="0.2">
      <c r="A5" s="6"/>
      <c r="B5" s="8"/>
      <c r="C5" s="8"/>
      <c r="D5" s="7"/>
    </row>
    <row r="6" spans="1:4" x14ac:dyDescent="0.2">
      <c r="A6" s="6"/>
      <c r="B6" s="79"/>
      <c r="C6" s="80"/>
      <c r="D6" s="7"/>
    </row>
    <row r="7" spans="1:4" x14ac:dyDescent="0.2">
      <c r="A7" s="6"/>
      <c r="B7" s="79"/>
      <c r="C7" s="80"/>
      <c r="D7" s="7"/>
    </row>
    <row r="8" spans="1:4" x14ac:dyDescent="0.2">
      <c r="A8" s="6"/>
      <c r="B8" s="79"/>
      <c r="C8" s="80"/>
      <c r="D8" s="7"/>
    </row>
    <row r="9" spans="1:4" x14ac:dyDescent="0.2">
      <c r="A9" s="6"/>
      <c r="B9" s="79"/>
      <c r="C9" s="80"/>
      <c r="D9" s="7"/>
    </row>
    <row r="10" spans="1:4" x14ac:dyDescent="0.2">
      <c r="A10" s="6"/>
      <c r="B10" s="79"/>
      <c r="C10" s="80"/>
      <c r="D10" s="7"/>
    </row>
    <row r="11" spans="1:4" x14ac:dyDescent="0.2">
      <c r="A11" s="6"/>
      <c r="B11" s="79"/>
      <c r="C11" s="80"/>
      <c r="D11" s="7"/>
    </row>
    <row r="12" spans="1:4" x14ac:dyDescent="0.2">
      <c r="A12" s="6"/>
      <c r="B12" s="79"/>
      <c r="C12" s="80"/>
      <c r="D12" s="7"/>
    </row>
    <row r="13" spans="1:4" x14ac:dyDescent="0.2">
      <c r="A13" s="6"/>
      <c r="B13" s="79"/>
      <c r="C13" s="80"/>
      <c r="D13" s="7"/>
    </row>
    <row r="14" spans="1:4" x14ac:dyDescent="0.2">
      <c r="A14" s="6"/>
      <c r="B14" s="79"/>
      <c r="C14" s="80"/>
      <c r="D14" s="7"/>
    </row>
    <row r="15" spans="1:4" x14ac:dyDescent="0.2">
      <c r="A15" s="6"/>
      <c r="B15" s="79"/>
      <c r="C15" s="80"/>
      <c r="D15" s="7"/>
    </row>
    <row r="16" spans="1:4" x14ac:dyDescent="0.2">
      <c r="A16" s="6"/>
      <c r="B16" s="79"/>
      <c r="C16" s="80"/>
      <c r="D16" s="7"/>
    </row>
    <row r="17" spans="1:4" x14ac:dyDescent="0.2">
      <c r="A17" s="6"/>
      <c r="B17" s="79"/>
      <c r="C17" s="80"/>
      <c r="D17" s="7"/>
    </row>
    <row r="18" spans="1:4" x14ac:dyDescent="0.2">
      <c r="A18" s="9"/>
      <c r="B18" s="79"/>
      <c r="C18" s="80"/>
      <c r="D18" s="7"/>
    </row>
    <row r="19" spans="1:4" x14ac:dyDescent="0.2">
      <c r="A19" s="9"/>
      <c r="B19" s="79"/>
      <c r="C19" s="80"/>
      <c r="D19" s="7"/>
    </row>
    <row r="20" spans="1:4" x14ac:dyDescent="0.2">
      <c r="A20" s="9"/>
      <c r="B20" s="79"/>
      <c r="C20" s="80"/>
      <c r="D20" s="7"/>
    </row>
    <row r="21" spans="1:4" x14ac:dyDescent="0.2">
      <c r="A21" s="9"/>
      <c r="B21" s="79"/>
      <c r="C21" s="80"/>
      <c r="D21" s="7"/>
    </row>
    <row r="22" spans="1:4" x14ac:dyDescent="0.2">
      <c r="A22" s="9"/>
      <c r="B22" s="79"/>
      <c r="C22" s="80"/>
      <c r="D22" s="7"/>
    </row>
    <row r="23" spans="1:4" x14ac:dyDescent="0.2">
      <c r="A23" s="9"/>
      <c r="B23" s="79"/>
      <c r="C23" s="80"/>
      <c r="D23" s="7"/>
    </row>
    <row r="24" spans="1:4" x14ac:dyDescent="0.2">
      <c r="A24" s="9"/>
      <c r="B24" s="79"/>
      <c r="C24" s="80"/>
      <c r="D24" s="7"/>
    </row>
    <row r="25" spans="1:4" x14ac:dyDescent="0.2">
      <c r="A25" s="9"/>
      <c r="B25" s="79"/>
      <c r="C25" s="80"/>
      <c r="D25" s="7"/>
    </row>
    <row r="26" spans="1:4" x14ac:dyDescent="0.2">
      <c r="A26" s="9"/>
      <c r="B26" s="79"/>
      <c r="C26" s="80"/>
      <c r="D26" s="7"/>
    </row>
    <row r="27" spans="1:4" x14ac:dyDescent="0.2">
      <c r="A27" s="9"/>
      <c r="B27" s="79"/>
      <c r="C27" s="80"/>
      <c r="D27" s="7"/>
    </row>
    <row r="28" spans="1:4" x14ac:dyDescent="0.2">
      <c r="A28" s="9"/>
      <c r="B28" s="79"/>
      <c r="C28" s="80"/>
      <c r="D28" s="7"/>
    </row>
    <row r="29" spans="1:4" x14ac:dyDescent="0.2">
      <c r="A29" s="9"/>
      <c r="B29" s="79"/>
      <c r="C29" s="80"/>
      <c r="D29" s="7"/>
    </row>
    <row r="30" spans="1:4" x14ac:dyDescent="0.2">
      <c r="A30" s="9"/>
      <c r="B30" s="79"/>
      <c r="C30" s="80"/>
      <c r="D30" s="7"/>
    </row>
    <row r="31" spans="1:4" x14ac:dyDescent="0.2">
      <c r="A31" s="9"/>
      <c r="B31" s="79"/>
      <c r="C31" s="80"/>
      <c r="D31" s="7"/>
    </row>
    <row r="32" spans="1:4" x14ac:dyDescent="0.2">
      <c r="A32" s="9"/>
      <c r="B32" s="79"/>
      <c r="C32" s="80"/>
      <c r="D32" s="7"/>
    </row>
    <row r="33" spans="1:4" x14ac:dyDescent="0.2">
      <c r="A33" s="9"/>
      <c r="B33" s="79"/>
      <c r="C33" s="80"/>
      <c r="D33" s="7"/>
    </row>
    <row r="34" spans="1:4" x14ac:dyDescent="0.2">
      <c r="A34" s="9"/>
      <c r="B34" s="79"/>
      <c r="C34" s="80"/>
      <c r="D34" s="7"/>
    </row>
    <row r="35" spans="1:4" x14ac:dyDescent="0.2">
      <c r="A35" s="9"/>
      <c r="B35" s="79"/>
      <c r="C35" s="80"/>
      <c r="D35" s="7"/>
    </row>
    <row r="36" spans="1:4" x14ac:dyDescent="0.2">
      <c r="A36" s="9"/>
      <c r="B36" s="79"/>
      <c r="C36" s="80"/>
      <c r="D36" s="7"/>
    </row>
    <row r="37" spans="1:4" x14ac:dyDescent="0.2">
      <c r="A37" s="9"/>
      <c r="B37" s="79"/>
      <c r="C37" s="80"/>
      <c r="D37" s="7"/>
    </row>
    <row r="38" spans="1:4" x14ac:dyDescent="0.2">
      <c r="A38" s="9"/>
      <c r="B38" s="79"/>
      <c r="C38" s="80"/>
      <c r="D38" s="7"/>
    </row>
    <row r="39" spans="1:4" x14ac:dyDescent="0.2">
      <c r="A39" s="9"/>
      <c r="B39" s="79"/>
      <c r="C39" s="80"/>
      <c r="D39" s="7"/>
    </row>
    <row r="40" spans="1:4" x14ac:dyDescent="0.2">
      <c r="A40" s="9"/>
      <c r="B40" s="79"/>
      <c r="C40" s="80"/>
      <c r="D40" s="7"/>
    </row>
    <row r="41" spans="1:4" x14ac:dyDescent="0.2">
      <c r="A41" s="9"/>
      <c r="B41" s="79"/>
      <c r="C41" s="80"/>
      <c r="D41" s="7"/>
    </row>
    <row r="42" spans="1:4" x14ac:dyDescent="0.2">
      <c r="A42" s="9"/>
      <c r="B42" s="79"/>
      <c r="C42" s="80"/>
      <c r="D42" s="7"/>
    </row>
    <row r="43" spans="1:4" x14ac:dyDescent="0.2">
      <c r="A43" s="9"/>
      <c r="B43" s="79"/>
      <c r="C43" s="80"/>
      <c r="D43" s="7"/>
    </row>
    <row r="44" spans="1:4" x14ac:dyDescent="0.2">
      <c r="A44" s="9"/>
      <c r="B44" s="79"/>
      <c r="C44" s="80"/>
      <c r="D44" s="7"/>
    </row>
    <row r="45" spans="1:4" x14ac:dyDescent="0.2">
      <c r="A45" s="9"/>
      <c r="B45" s="79"/>
      <c r="C45" s="80"/>
      <c r="D45" s="7"/>
    </row>
    <row r="46" spans="1:4" x14ac:dyDescent="0.2">
      <c r="A46" s="9"/>
      <c r="B46" s="79"/>
      <c r="C46" s="80"/>
      <c r="D46" s="7"/>
    </row>
    <row r="47" spans="1:4" x14ac:dyDescent="0.2">
      <c r="A47" s="9"/>
      <c r="B47" s="79"/>
      <c r="C47" s="80"/>
      <c r="D47" s="7"/>
    </row>
    <row r="48" spans="1:4" x14ac:dyDescent="0.2">
      <c r="A48" s="9"/>
      <c r="B48" s="79"/>
      <c r="C48" s="80"/>
      <c r="D48" s="7"/>
    </row>
    <row r="49" spans="1:4" x14ac:dyDescent="0.2">
      <c r="A49" s="9"/>
      <c r="B49" s="79"/>
      <c r="C49" s="80"/>
      <c r="D49" s="7"/>
    </row>
    <row r="50" spans="1:4" x14ac:dyDescent="0.2">
      <c r="A50" s="9"/>
      <c r="B50" s="79"/>
      <c r="C50" s="80"/>
      <c r="D50" s="7"/>
    </row>
    <row r="51" spans="1:4" x14ac:dyDescent="0.2">
      <c r="A51" s="9"/>
      <c r="B51" s="79"/>
      <c r="C51" s="80"/>
      <c r="D51" s="7"/>
    </row>
    <row r="52" spans="1:4" x14ac:dyDescent="0.2">
      <c r="A52" s="9"/>
      <c r="B52" s="79"/>
      <c r="C52" s="80"/>
      <c r="D52" s="7"/>
    </row>
    <row r="53" spans="1:4" x14ac:dyDescent="0.2">
      <c r="A53" s="9"/>
      <c r="B53" s="79"/>
      <c r="C53" s="80"/>
      <c r="D53" s="7"/>
    </row>
    <row r="54" spans="1:4" x14ac:dyDescent="0.2">
      <c r="A54" s="9"/>
      <c r="B54" s="79"/>
      <c r="C54" s="80"/>
      <c r="D54" s="7"/>
    </row>
    <row r="55" spans="1:4" x14ac:dyDescent="0.2">
      <c r="A55" s="9"/>
      <c r="B55" s="79"/>
      <c r="C55" s="80"/>
      <c r="D55" s="7"/>
    </row>
    <row r="56" spans="1:4" x14ac:dyDescent="0.2">
      <c r="A56" s="9"/>
      <c r="B56" s="79"/>
      <c r="C56" s="80"/>
      <c r="D56" s="7"/>
    </row>
    <row r="57" spans="1:4" x14ac:dyDescent="0.2">
      <c r="A57" s="9"/>
      <c r="B57" s="79"/>
      <c r="C57" s="80"/>
      <c r="D57" s="7"/>
    </row>
    <row r="58" spans="1:4" x14ac:dyDescent="0.2">
      <c r="A58" s="9"/>
      <c r="B58" s="79"/>
      <c r="C58" s="80"/>
      <c r="D58" s="7"/>
    </row>
    <row r="59" spans="1:4" x14ac:dyDescent="0.2">
      <c r="A59" s="9"/>
      <c r="B59" s="79"/>
      <c r="C59" s="80"/>
      <c r="D59" s="7"/>
    </row>
    <row r="60" spans="1:4" x14ac:dyDescent="0.2">
      <c r="A60" s="9"/>
      <c r="B60" s="79"/>
      <c r="C60" s="80"/>
      <c r="D60" s="7"/>
    </row>
    <row r="61" spans="1:4" x14ac:dyDescent="0.2">
      <c r="A61" s="9"/>
      <c r="B61" s="79"/>
      <c r="C61" s="80"/>
      <c r="D61" s="7"/>
    </row>
    <row r="62" spans="1:4" x14ac:dyDescent="0.2">
      <c r="A62" s="9"/>
      <c r="B62" s="79"/>
      <c r="C62" s="80"/>
      <c r="D62" s="7"/>
    </row>
    <row r="63" spans="1:4" x14ac:dyDescent="0.2">
      <c r="A63" s="9"/>
      <c r="B63" s="79"/>
      <c r="C63" s="80"/>
      <c r="D63" s="7"/>
    </row>
    <row r="64" spans="1:4" x14ac:dyDescent="0.2">
      <c r="A64" s="9"/>
      <c r="B64" s="79"/>
      <c r="C64" s="80"/>
      <c r="D64" s="7"/>
    </row>
    <row r="65" spans="1:4" x14ac:dyDescent="0.2">
      <c r="A65" s="9"/>
      <c r="B65" s="79"/>
      <c r="C65" s="80"/>
      <c r="D65" s="7"/>
    </row>
    <row r="66" spans="1:4" x14ac:dyDescent="0.2">
      <c r="A66" s="9"/>
      <c r="B66" s="79"/>
      <c r="C66" s="80"/>
      <c r="D66" s="7"/>
    </row>
    <row r="67" spans="1:4" x14ac:dyDescent="0.2">
      <c r="A67" s="9"/>
      <c r="B67" s="79"/>
      <c r="C67" s="80"/>
      <c r="D67" s="7"/>
    </row>
    <row r="68" spans="1:4" x14ac:dyDescent="0.2">
      <c r="A68" s="9"/>
      <c r="B68" s="79"/>
      <c r="C68" s="80"/>
      <c r="D68" s="7"/>
    </row>
    <row r="69" spans="1:4" x14ac:dyDescent="0.2">
      <c r="A69" s="10"/>
      <c r="B69" s="79"/>
      <c r="C69" s="80"/>
      <c r="D69" s="7"/>
    </row>
    <row r="70" spans="1:4" ht="13.5" thickBot="1" x14ac:dyDescent="0.25">
      <c r="A70" s="86" t="s">
        <v>5</v>
      </c>
      <c r="B70" s="87"/>
      <c r="C70" s="88"/>
      <c r="D70" s="11">
        <f>SUM(D3:D69)</f>
        <v>0</v>
      </c>
    </row>
  </sheetData>
  <sheetProtection sheet="1" objects="1" scenarios="1"/>
  <mergeCells count="69">
    <mergeCell ref="B13:C13"/>
    <mergeCell ref="A1:D1"/>
    <mergeCell ref="B2:C2"/>
    <mergeCell ref="B3:C3"/>
    <mergeCell ref="B4:C4"/>
    <mergeCell ref="B6:C6"/>
    <mergeCell ref="B7:C7"/>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B61:C61"/>
    <mergeCell ref="B50:C50"/>
    <mergeCell ref="B51:C51"/>
    <mergeCell ref="B52:C52"/>
    <mergeCell ref="B53:C53"/>
    <mergeCell ref="B54:C54"/>
    <mergeCell ref="B55:C55"/>
    <mergeCell ref="B56:C56"/>
    <mergeCell ref="B57:C57"/>
    <mergeCell ref="B58:C58"/>
    <mergeCell ref="B59:C59"/>
    <mergeCell ref="B60:C60"/>
    <mergeCell ref="B68:C68"/>
    <mergeCell ref="B69:C69"/>
    <mergeCell ref="A70:C70"/>
    <mergeCell ref="B62:C62"/>
    <mergeCell ref="B63:C63"/>
    <mergeCell ref="B64:C64"/>
    <mergeCell ref="B65:C65"/>
    <mergeCell ref="B66:C66"/>
    <mergeCell ref="B67:C67"/>
  </mergeCells>
  <dataValidations count="25">
    <dataValidation type="textLength" errorStyle="information" allowBlank="1" showInputMessage="1" showErrorMessage="1" error="XLBVal:8=Sequestration Costs_x000d__x000a_" sqref="R60" xr:uid="{00000000-0002-0000-0300-000000000000}">
      <formula1>0</formula1>
      <formula2>300</formula2>
    </dataValidation>
    <dataValidation type="textLength" errorStyle="information" allowBlank="1" showInputMessage="1" showErrorMessage="1" error="XLBVal:8=Hey Or Lees, St John Baptist_x000d__x000a_" sqref="R59" xr:uid="{00000000-0002-0000-0300-000001000000}">
      <formula1>0</formula1>
      <formula2>300</formula2>
    </dataValidation>
    <dataValidation type="textLength" errorStyle="information" allowBlank="1" showInputMessage="1" showErrorMessage="1" error="XLBVal:8=Male Landscapes_x000d__x000a_" sqref="R54 R56 R58" xr:uid="{00000000-0002-0000-0300-000002000000}">
      <formula1>0</formula1>
      <formula2>300</formula2>
    </dataValidation>
    <dataValidation type="textLength" errorStyle="information" allowBlank="1" showInputMessage="1" showErrorMessage="1" error="XLBVal:8=Office Expenses_x000d__x000a_" sqref="R51" xr:uid="{00000000-0002-0000-0300-000003000000}">
      <formula1>0</formula1>
      <formula2>300</formula2>
    </dataValidation>
    <dataValidation type="textLength" errorStyle="information" allowBlank="1" showInputMessage="1" showErrorMessage="1" error="XLBVal:8=Matrix Building Services Limited_x000d__x000a_" sqref="R50 R52" xr:uid="{00000000-0002-0000-0300-000004000000}">
      <formula1>0</formula1>
      <formula2>300</formula2>
    </dataValidation>
    <dataValidation type="textLength" errorStyle="information" allowBlank="1" showInputMessage="1" showErrorMessage="1" error="XLBVal:8=The Christian Heritage Centre_x000d__x000a_" sqref="R48" xr:uid="{00000000-0002-0000-0300-000005000000}">
      <formula1>0</formula1>
      <formula2>300</formula2>
    </dataValidation>
    <dataValidation type="textLength" errorStyle="information" allowBlank="1" showInputMessage="1" showErrorMessage="1" error="XLBVal:8=Conference/Courses Attended_x000d__x000a_" sqref="R47" xr:uid="{00000000-0002-0000-0300-000006000000}">
      <formula1>0</formula1>
      <formula2>300</formula2>
    </dataValidation>
    <dataValidation type="textLength" errorStyle="information" allowBlank="1" showInputMessage="1" showErrorMessage="1" error="XLBVal:8=Keyfax Manchester Ltd_x000d__x000a_" sqref="R46" xr:uid="{00000000-0002-0000-0300-000007000000}">
      <formula1>0</formula1>
      <formula2>300</formula2>
    </dataValidation>
    <dataValidation type="textLength" errorStyle="information" allowBlank="1" showInputMessage="1" showErrorMessage="1" error="XLBVal:8=Pickerings Lifts_x000d__x000a_" sqref="R44" xr:uid="{00000000-0002-0000-0300-000008000000}">
      <formula1>0</formula1>
      <formula2>300</formula2>
    </dataValidation>
    <dataValidation type="textLength" errorStyle="information" allowBlank="1" showInputMessage="1" showErrorMessage="1" error="XLBVal:8=Glassframe Installations_x000d__x000a_" sqref="R42" xr:uid="{00000000-0002-0000-0300-000009000000}">
      <formula1>0</formula1>
      <formula2>300</formula2>
    </dataValidation>
    <dataValidation type="textLength" errorStyle="information" allowBlank="1" showInputMessage="1" showErrorMessage="1" error="XLBVal:8=Benefice House Repairs_x000d__x000a_" sqref="R41 R45 R49 R53 R55 R57" xr:uid="{00000000-0002-0000-0300-00000A000000}">
      <formula1>0</formula1>
      <formula2>300</formula2>
    </dataValidation>
    <dataValidation type="textLength" errorStyle="information" allowBlank="1" showInputMessage="1" showErrorMessage="1" error="XLBVal:8=Veolia_x000d__x000a_" sqref="R40" xr:uid="{00000000-0002-0000-0300-00000B000000}">
      <formula1>0</formula1>
      <formula2>300</formula2>
    </dataValidation>
    <dataValidation type="textLength" errorStyle="information" allowBlank="1" showInputMessage="1" showErrorMessage="1" error="XLBVal:8=St Peters House closure_x000d__x000a_" sqref="R39 R43" xr:uid="{00000000-0002-0000-0300-00000C000000}">
      <formula1>0</formula1>
      <formula2>300</formula2>
    </dataValidation>
    <dataValidation type="textLength" errorStyle="information" allowBlank="1" showInputMessage="1" showErrorMessage="1" error="XLBVal:8=Travel And Subsistence_x000d__x000a_" sqref="R34" xr:uid="{00000000-0002-0000-0300-00000D000000}">
      <formula1>0</formula1>
      <formula2>300</formula2>
    </dataValidation>
    <dataValidation type="textLength" errorStyle="information" allowBlank="1" showInputMessage="1" showErrorMessage="1" error="XLBVal:8=Jamie Mackenzie_x000d__x000a_" sqref="R31" xr:uid="{00000000-0002-0000-0300-00000E000000}">
      <formula1>0</formula1>
      <formula2>300</formula2>
    </dataValidation>
    <dataValidation type="textLength" errorStyle="information" allowBlank="1" showInputMessage="1" showErrorMessage="1" error="XLBVal:8=SKG Catering Ltd_x000d__x000a_" sqref="R30 R38" xr:uid="{00000000-0002-0000-0300-00000F000000}">
      <formula1>0</formula1>
      <formula2>300</formula2>
    </dataValidation>
    <dataValidation type="textLength" errorStyle="information" allowBlank="1" showInputMessage="1" showErrorMessage="1" error="XLBVal:8=Meeting Expenses_x000d__x000a_" sqref="R29 R35 R37" xr:uid="{00000000-0002-0000-0300-000010000000}">
      <formula1>0</formula1>
      <formula2>300</formula2>
    </dataValidation>
    <dataValidation type="textLength" errorStyle="information" allowBlank="1" showInputMessage="1" showErrorMessage="1" error="XLBVal:8=Graham Holland Associates_x000d__x000a_" sqref="R28" xr:uid="{00000000-0002-0000-0300-000011000000}">
      <formula1>0</formula1>
      <formula2>300</formula2>
    </dataValidation>
    <dataValidation type="textLength" errorStyle="information" allowBlank="1" showInputMessage="1" showErrorMessage="1" error="XLBVal:8=Quinquennial Inspection Fees_x000d__x000a_" sqref="R27" xr:uid="{00000000-0002-0000-0300-000012000000}">
      <formula1>0</formula1>
      <formula2>300</formula2>
    </dataValidation>
    <dataValidation type="textLength" errorStyle="information" allowBlank="1" showInputMessage="1" showErrorMessage="1" error="XLBVal:8=_x000d__x000a_" sqref="R23" xr:uid="{00000000-0002-0000-0300-000013000000}">
      <formula1>0</formula1>
      <formula2>300</formula2>
    </dataValidation>
    <dataValidation type="textLength" errorStyle="information" allowBlank="1" showInputMessage="1" showErrorMessage="1" error="XLBVal:8=HLF Berry_x000d__x000a_" sqref="R21 R24 R26" xr:uid="{00000000-0002-0000-0300-000014000000}">
      <formula1>0</formula1>
      <formula2>300</formula2>
    </dataValidation>
    <dataValidation type="textLength" errorStyle="information" allowBlank="1" showInputMessage="1" showErrorMessage="1" error="XLBVal:8=Faculty Fees_x000d__x000a_" sqref="R20 R22 R25" xr:uid="{00000000-0002-0000-0300-000015000000}">
      <formula1>0</formula1>
      <formula2>300</formula2>
    </dataValidation>
    <dataValidation type="textLength" errorStyle="information" allowBlank="1" showInputMessage="1" showErrorMessage="1" error="XLBVal:8=Entertaining_x000d__x000a_" sqref="R19 R36" xr:uid="{00000000-0002-0000-0300-000016000000}">
      <formula1>0</formula1>
      <formula2>300</formula2>
    </dataValidation>
    <dataValidation type="textLength" errorStyle="information" allowBlank="1" showInputMessage="1" showErrorMessage="1" error="XLBVal:8=Motor Expenses Parking_x000d__x000a_" sqref="R18" xr:uid="{00000000-0002-0000-0300-000017000000}">
      <formula1>0</formula1>
      <formula2>300</formula2>
    </dataValidation>
    <dataValidation type="textLength" errorStyle="information" allowBlank="1" showInputMessage="1" showErrorMessage="1" error="XLBVal:8=Motor Expenses Mileage_x000d__x000a_" sqref="R17 R32:R33" xr:uid="{00000000-0002-0000-0300-000018000000}">
      <formula1>0</formula1>
      <formula2>300</formula2>
    </dataValidation>
  </dataValidations>
  <pageMargins left="0.7" right="0.7" top="0.75" bottom="0.75" header="0.3" footer="0.3"/>
  <pageSetup paperSize="9" scale="66" orientation="portrait" r:id="rId1"/>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sheetPr>
  <dimension ref="A1:D70"/>
  <sheetViews>
    <sheetView topLeftCell="A34" zoomScaleNormal="100" workbookViewId="0">
      <selection activeCell="B64" sqref="B64:C64"/>
    </sheetView>
  </sheetViews>
  <sheetFormatPr defaultColWidth="9.140625" defaultRowHeight="12.75" x14ac:dyDescent="0.2"/>
  <cols>
    <col min="1" max="1" width="11.7109375" style="3" customWidth="1"/>
    <col min="2" max="2" width="13.7109375" style="3" customWidth="1"/>
    <col min="3" max="3" width="50.42578125" style="3" customWidth="1"/>
    <col min="4" max="4" width="17.5703125" style="3" customWidth="1"/>
    <col min="5" max="16384" width="9.140625" style="3"/>
  </cols>
  <sheetData>
    <row r="1" spans="1:4" x14ac:dyDescent="0.2">
      <c r="A1" s="81" t="s">
        <v>61</v>
      </c>
      <c r="B1" s="82"/>
      <c r="C1" s="82"/>
      <c r="D1" s="83"/>
    </row>
    <row r="2" spans="1:4" x14ac:dyDescent="0.2">
      <c r="A2" s="4" t="s">
        <v>4</v>
      </c>
      <c r="B2" s="84" t="s">
        <v>62</v>
      </c>
      <c r="C2" s="85"/>
      <c r="D2" s="5" t="s">
        <v>5</v>
      </c>
    </row>
    <row r="3" spans="1:4" x14ac:dyDescent="0.2">
      <c r="A3" s="6"/>
      <c r="B3" s="79"/>
      <c r="C3" s="80"/>
      <c r="D3" s="7"/>
    </row>
    <row r="4" spans="1:4" x14ac:dyDescent="0.2">
      <c r="A4" s="6"/>
      <c r="B4" s="79"/>
      <c r="C4" s="80"/>
      <c r="D4" s="7"/>
    </row>
    <row r="5" spans="1:4" x14ac:dyDescent="0.2">
      <c r="A5" s="6"/>
      <c r="B5" s="8"/>
      <c r="C5" s="8"/>
      <c r="D5" s="7"/>
    </row>
    <row r="6" spans="1:4" x14ac:dyDescent="0.2">
      <c r="A6" s="6"/>
      <c r="B6" s="79"/>
      <c r="C6" s="80"/>
      <c r="D6" s="7"/>
    </row>
    <row r="7" spans="1:4" x14ac:dyDescent="0.2">
      <c r="A7" s="6"/>
      <c r="B7" s="79"/>
      <c r="C7" s="80"/>
      <c r="D7" s="7"/>
    </row>
    <row r="8" spans="1:4" x14ac:dyDescent="0.2">
      <c r="A8" s="6"/>
      <c r="B8" s="79"/>
      <c r="C8" s="80"/>
      <c r="D8" s="7"/>
    </row>
    <row r="9" spans="1:4" x14ac:dyDescent="0.2">
      <c r="A9" s="6"/>
      <c r="B9" s="79"/>
      <c r="C9" s="80"/>
      <c r="D9" s="7"/>
    </row>
    <row r="10" spans="1:4" x14ac:dyDescent="0.2">
      <c r="A10" s="6"/>
      <c r="B10" s="79"/>
      <c r="C10" s="80"/>
      <c r="D10" s="7"/>
    </row>
    <row r="11" spans="1:4" x14ac:dyDescent="0.2">
      <c r="A11" s="6"/>
      <c r="B11" s="79"/>
      <c r="C11" s="80"/>
      <c r="D11" s="7"/>
    </row>
    <row r="12" spans="1:4" x14ac:dyDescent="0.2">
      <c r="A12" s="6"/>
      <c r="B12" s="79"/>
      <c r="C12" s="80"/>
      <c r="D12" s="7"/>
    </row>
    <row r="13" spans="1:4" x14ac:dyDescent="0.2">
      <c r="A13" s="6"/>
      <c r="B13" s="79"/>
      <c r="C13" s="80"/>
      <c r="D13" s="7"/>
    </row>
    <row r="14" spans="1:4" x14ac:dyDescent="0.2">
      <c r="A14" s="6"/>
      <c r="B14" s="79"/>
      <c r="C14" s="80"/>
      <c r="D14" s="7"/>
    </row>
    <row r="15" spans="1:4" x14ac:dyDescent="0.2">
      <c r="A15" s="6"/>
      <c r="B15" s="79"/>
      <c r="C15" s="80"/>
      <c r="D15" s="7"/>
    </row>
    <row r="16" spans="1:4" x14ac:dyDescent="0.2">
      <c r="A16" s="6"/>
      <c r="B16" s="79"/>
      <c r="C16" s="80"/>
      <c r="D16" s="7"/>
    </row>
    <row r="17" spans="1:4" x14ac:dyDescent="0.2">
      <c r="A17" s="6"/>
      <c r="B17" s="79"/>
      <c r="C17" s="80"/>
      <c r="D17" s="7"/>
    </row>
    <row r="18" spans="1:4" x14ac:dyDescent="0.2">
      <c r="A18" s="9"/>
      <c r="B18" s="79"/>
      <c r="C18" s="80"/>
      <c r="D18" s="7"/>
    </row>
    <row r="19" spans="1:4" x14ac:dyDescent="0.2">
      <c r="A19" s="9"/>
      <c r="B19" s="79"/>
      <c r="C19" s="80"/>
      <c r="D19" s="7"/>
    </row>
    <row r="20" spans="1:4" x14ac:dyDescent="0.2">
      <c r="A20" s="9"/>
      <c r="B20" s="79"/>
      <c r="C20" s="80"/>
      <c r="D20" s="7"/>
    </row>
    <row r="21" spans="1:4" x14ac:dyDescent="0.2">
      <c r="A21" s="9"/>
      <c r="B21" s="79"/>
      <c r="C21" s="80"/>
      <c r="D21" s="7"/>
    </row>
    <row r="22" spans="1:4" x14ac:dyDescent="0.2">
      <c r="A22" s="9"/>
      <c r="B22" s="79"/>
      <c r="C22" s="80"/>
      <c r="D22" s="7"/>
    </row>
    <row r="23" spans="1:4" x14ac:dyDescent="0.2">
      <c r="A23" s="9"/>
      <c r="B23" s="79"/>
      <c r="C23" s="80"/>
      <c r="D23" s="7"/>
    </row>
    <row r="24" spans="1:4" x14ac:dyDescent="0.2">
      <c r="A24" s="9"/>
      <c r="B24" s="79"/>
      <c r="C24" s="80"/>
      <c r="D24" s="7"/>
    </row>
    <row r="25" spans="1:4" x14ac:dyDescent="0.2">
      <c r="A25" s="9"/>
      <c r="B25" s="79"/>
      <c r="C25" s="80"/>
      <c r="D25" s="7"/>
    </row>
    <row r="26" spans="1:4" x14ac:dyDescent="0.2">
      <c r="A26" s="9"/>
      <c r="B26" s="79"/>
      <c r="C26" s="80"/>
      <c r="D26" s="7"/>
    </row>
    <row r="27" spans="1:4" x14ac:dyDescent="0.2">
      <c r="A27" s="9"/>
      <c r="B27" s="79"/>
      <c r="C27" s="80"/>
      <c r="D27" s="7"/>
    </row>
    <row r="28" spans="1:4" x14ac:dyDescent="0.2">
      <c r="A28" s="9"/>
      <c r="B28" s="79"/>
      <c r="C28" s="80"/>
      <c r="D28" s="7"/>
    </row>
    <row r="29" spans="1:4" x14ac:dyDescent="0.2">
      <c r="A29" s="9"/>
      <c r="B29" s="79"/>
      <c r="C29" s="80"/>
      <c r="D29" s="7"/>
    </row>
    <row r="30" spans="1:4" x14ac:dyDescent="0.2">
      <c r="A30" s="9"/>
      <c r="B30" s="79"/>
      <c r="C30" s="80"/>
      <c r="D30" s="7"/>
    </row>
    <row r="31" spans="1:4" x14ac:dyDescent="0.2">
      <c r="A31" s="9"/>
      <c r="B31" s="79"/>
      <c r="C31" s="80"/>
      <c r="D31" s="7"/>
    </row>
    <row r="32" spans="1:4" x14ac:dyDescent="0.2">
      <c r="A32" s="9"/>
      <c r="B32" s="79"/>
      <c r="C32" s="80"/>
      <c r="D32" s="7"/>
    </row>
    <row r="33" spans="1:4" x14ac:dyDescent="0.2">
      <c r="A33" s="9"/>
      <c r="B33" s="79"/>
      <c r="C33" s="80"/>
      <c r="D33" s="7"/>
    </row>
    <row r="34" spans="1:4" x14ac:dyDescent="0.2">
      <c r="A34" s="9"/>
      <c r="B34" s="79"/>
      <c r="C34" s="80"/>
      <c r="D34" s="7"/>
    </row>
    <row r="35" spans="1:4" x14ac:dyDescent="0.2">
      <c r="A35" s="9"/>
      <c r="B35" s="79"/>
      <c r="C35" s="80"/>
      <c r="D35" s="7"/>
    </row>
    <row r="36" spans="1:4" x14ac:dyDescent="0.2">
      <c r="A36" s="9"/>
      <c r="B36" s="79"/>
      <c r="C36" s="80"/>
      <c r="D36" s="7"/>
    </row>
    <row r="37" spans="1:4" x14ac:dyDescent="0.2">
      <c r="A37" s="9"/>
      <c r="B37" s="79"/>
      <c r="C37" s="80"/>
      <c r="D37" s="7"/>
    </row>
    <row r="38" spans="1:4" x14ac:dyDescent="0.2">
      <c r="A38" s="9"/>
      <c r="B38" s="79"/>
      <c r="C38" s="80"/>
      <c r="D38" s="7"/>
    </row>
    <row r="39" spans="1:4" x14ac:dyDescent="0.2">
      <c r="A39" s="9"/>
      <c r="B39" s="79"/>
      <c r="C39" s="80"/>
      <c r="D39" s="7"/>
    </row>
    <row r="40" spans="1:4" x14ac:dyDescent="0.2">
      <c r="A40" s="9"/>
      <c r="B40" s="79"/>
      <c r="C40" s="80"/>
      <c r="D40" s="7"/>
    </row>
    <row r="41" spans="1:4" x14ac:dyDescent="0.2">
      <c r="A41" s="9"/>
      <c r="B41" s="79"/>
      <c r="C41" s="80"/>
      <c r="D41" s="7"/>
    </row>
    <row r="42" spans="1:4" x14ac:dyDescent="0.2">
      <c r="A42" s="9"/>
      <c r="B42" s="79"/>
      <c r="C42" s="80"/>
      <c r="D42" s="7"/>
    </row>
    <row r="43" spans="1:4" x14ac:dyDescent="0.2">
      <c r="A43" s="9"/>
      <c r="B43" s="79"/>
      <c r="C43" s="80"/>
      <c r="D43" s="7"/>
    </row>
    <row r="44" spans="1:4" x14ac:dyDescent="0.2">
      <c r="A44" s="9"/>
      <c r="B44" s="79"/>
      <c r="C44" s="80"/>
      <c r="D44" s="7"/>
    </row>
    <row r="45" spans="1:4" x14ac:dyDescent="0.2">
      <c r="A45" s="9"/>
      <c r="B45" s="79"/>
      <c r="C45" s="80"/>
      <c r="D45" s="7"/>
    </row>
    <row r="46" spans="1:4" x14ac:dyDescent="0.2">
      <c r="A46" s="9"/>
      <c r="B46" s="79"/>
      <c r="C46" s="80"/>
      <c r="D46" s="7"/>
    </row>
    <row r="47" spans="1:4" x14ac:dyDescent="0.2">
      <c r="A47" s="9"/>
      <c r="B47" s="79"/>
      <c r="C47" s="80"/>
      <c r="D47" s="7"/>
    </row>
    <row r="48" spans="1:4" x14ac:dyDescent="0.2">
      <c r="A48" s="9"/>
      <c r="B48" s="79"/>
      <c r="C48" s="80"/>
      <c r="D48" s="7"/>
    </row>
    <row r="49" spans="1:4" x14ac:dyDescent="0.2">
      <c r="A49" s="9"/>
      <c r="B49" s="79"/>
      <c r="C49" s="80"/>
      <c r="D49" s="7"/>
    </row>
    <row r="50" spans="1:4" x14ac:dyDescent="0.2">
      <c r="A50" s="9"/>
      <c r="B50" s="79"/>
      <c r="C50" s="80"/>
      <c r="D50" s="7"/>
    </row>
    <row r="51" spans="1:4" x14ac:dyDescent="0.2">
      <c r="A51" s="9"/>
      <c r="B51" s="79"/>
      <c r="C51" s="80"/>
      <c r="D51" s="7"/>
    </row>
    <row r="52" spans="1:4" x14ac:dyDescent="0.2">
      <c r="A52" s="9"/>
      <c r="B52" s="79"/>
      <c r="C52" s="80"/>
      <c r="D52" s="7"/>
    </row>
    <row r="53" spans="1:4" x14ac:dyDescent="0.2">
      <c r="A53" s="9"/>
      <c r="B53" s="79"/>
      <c r="C53" s="80"/>
      <c r="D53" s="7"/>
    </row>
    <row r="54" spans="1:4" x14ac:dyDescent="0.2">
      <c r="A54" s="9"/>
      <c r="B54" s="79"/>
      <c r="C54" s="80"/>
      <c r="D54" s="7"/>
    </row>
    <row r="55" spans="1:4" x14ac:dyDescent="0.2">
      <c r="A55" s="9"/>
      <c r="B55" s="79"/>
      <c r="C55" s="80"/>
      <c r="D55" s="7"/>
    </row>
    <row r="56" spans="1:4" x14ac:dyDescent="0.2">
      <c r="A56" s="9"/>
      <c r="B56" s="79"/>
      <c r="C56" s="80"/>
      <c r="D56" s="7"/>
    </row>
    <row r="57" spans="1:4" x14ac:dyDescent="0.2">
      <c r="A57" s="9"/>
      <c r="B57" s="79"/>
      <c r="C57" s="80"/>
      <c r="D57" s="7"/>
    </row>
    <row r="58" spans="1:4" x14ac:dyDescent="0.2">
      <c r="A58" s="9"/>
      <c r="B58" s="79"/>
      <c r="C58" s="80"/>
      <c r="D58" s="7"/>
    </row>
    <row r="59" spans="1:4" x14ac:dyDescent="0.2">
      <c r="A59" s="9"/>
      <c r="B59" s="79"/>
      <c r="C59" s="80"/>
      <c r="D59" s="7"/>
    </row>
    <row r="60" spans="1:4" x14ac:dyDescent="0.2">
      <c r="A60" s="9"/>
      <c r="B60" s="79"/>
      <c r="C60" s="80"/>
      <c r="D60" s="7"/>
    </row>
    <row r="61" spans="1:4" x14ac:dyDescent="0.2">
      <c r="A61" s="9"/>
      <c r="B61" s="79"/>
      <c r="C61" s="80"/>
      <c r="D61" s="7"/>
    </row>
    <row r="62" spans="1:4" x14ac:dyDescent="0.2">
      <c r="A62" s="9"/>
      <c r="B62" s="79"/>
      <c r="C62" s="80"/>
      <c r="D62" s="7"/>
    </row>
    <row r="63" spans="1:4" x14ac:dyDescent="0.2">
      <c r="A63" s="9"/>
      <c r="B63" s="79"/>
      <c r="C63" s="80"/>
      <c r="D63" s="7"/>
    </row>
    <row r="64" spans="1:4" x14ac:dyDescent="0.2">
      <c r="A64" s="9"/>
      <c r="B64" s="79"/>
      <c r="C64" s="80"/>
      <c r="D64" s="7"/>
    </row>
    <row r="65" spans="1:4" x14ac:dyDescent="0.2">
      <c r="A65" s="9"/>
      <c r="B65" s="79"/>
      <c r="C65" s="80"/>
      <c r="D65" s="7"/>
    </row>
    <row r="66" spans="1:4" x14ac:dyDescent="0.2">
      <c r="A66" s="9"/>
      <c r="B66" s="79"/>
      <c r="C66" s="80"/>
      <c r="D66" s="7"/>
    </row>
    <row r="67" spans="1:4" x14ac:dyDescent="0.2">
      <c r="A67" s="9"/>
      <c r="B67" s="79"/>
      <c r="C67" s="80"/>
      <c r="D67" s="7"/>
    </row>
    <row r="68" spans="1:4" x14ac:dyDescent="0.2">
      <c r="A68" s="9"/>
      <c r="B68" s="79"/>
      <c r="C68" s="80"/>
      <c r="D68" s="7"/>
    </row>
    <row r="69" spans="1:4" x14ac:dyDescent="0.2">
      <c r="A69" s="10"/>
      <c r="B69" s="79"/>
      <c r="C69" s="80"/>
      <c r="D69" s="7"/>
    </row>
    <row r="70" spans="1:4" ht="13.5" thickBot="1" x14ac:dyDescent="0.25">
      <c r="A70" s="86" t="s">
        <v>5</v>
      </c>
      <c r="B70" s="87"/>
      <c r="C70" s="88"/>
      <c r="D70" s="11">
        <f>SUM(D3:D69)</f>
        <v>0</v>
      </c>
    </row>
  </sheetData>
  <sheetProtection sheet="1" objects="1" scenarios="1"/>
  <mergeCells count="69">
    <mergeCell ref="B13:C13"/>
    <mergeCell ref="A1:D1"/>
    <mergeCell ref="B2:C2"/>
    <mergeCell ref="B3:C3"/>
    <mergeCell ref="B4:C4"/>
    <mergeCell ref="B6:C6"/>
    <mergeCell ref="B7:C7"/>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B61:C61"/>
    <mergeCell ref="B50:C50"/>
    <mergeCell ref="B51:C51"/>
    <mergeCell ref="B52:C52"/>
    <mergeCell ref="B53:C53"/>
    <mergeCell ref="B54:C54"/>
    <mergeCell ref="B55:C55"/>
    <mergeCell ref="B56:C56"/>
    <mergeCell ref="B57:C57"/>
    <mergeCell ref="B58:C58"/>
    <mergeCell ref="B59:C59"/>
    <mergeCell ref="B60:C60"/>
    <mergeCell ref="B68:C68"/>
    <mergeCell ref="B69:C69"/>
    <mergeCell ref="A70:C70"/>
    <mergeCell ref="B62:C62"/>
    <mergeCell ref="B63:C63"/>
    <mergeCell ref="B64:C64"/>
    <mergeCell ref="B65:C65"/>
    <mergeCell ref="B66:C66"/>
    <mergeCell ref="B67:C67"/>
  </mergeCells>
  <dataValidations count="25">
    <dataValidation type="textLength" errorStyle="information" allowBlank="1" showInputMessage="1" showErrorMessage="1" error="XLBVal:8=Motor Expenses Mileage_x000d__x000a_" sqref="R17 R32:R33" xr:uid="{00000000-0002-0000-0400-000000000000}">
      <formula1>0</formula1>
      <formula2>300</formula2>
    </dataValidation>
    <dataValidation type="textLength" errorStyle="information" allowBlank="1" showInputMessage="1" showErrorMessage="1" error="XLBVal:8=Motor Expenses Parking_x000d__x000a_" sqref="R18" xr:uid="{00000000-0002-0000-0400-000001000000}">
      <formula1>0</formula1>
      <formula2>300</formula2>
    </dataValidation>
    <dataValidation type="textLength" errorStyle="information" allowBlank="1" showInputMessage="1" showErrorMessage="1" error="XLBVal:8=Entertaining_x000d__x000a_" sqref="R19 R36" xr:uid="{00000000-0002-0000-0400-000002000000}">
      <formula1>0</formula1>
      <formula2>300</formula2>
    </dataValidation>
    <dataValidation type="textLength" errorStyle="information" allowBlank="1" showInputMessage="1" showErrorMessage="1" error="XLBVal:8=Faculty Fees_x000d__x000a_" sqref="R20 R22 R25" xr:uid="{00000000-0002-0000-0400-000003000000}">
      <formula1>0</formula1>
      <formula2>300</formula2>
    </dataValidation>
    <dataValidation type="textLength" errorStyle="information" allowBlank="1" showInputMessage="1" showErrorMessage="1" error="XLBVal:8=HLF Berry_x000d__x000a_" sqref="R21 R24 R26" xr:uid="{00000000-0002-0000-0400-000004000000}">
      <formula1>0</formula1>
      <formula2>300</formula2>
    </dataValidation>
    <dataValidation type="textLength" errorStyle="information" allowBlank="1" showInputMessage="1" showErrorMessage="1" error="XLBVal:8=_x000d__x000a_" sqref="R23" xr:uid="{00000000-0002-0000-0400-000005000000}">
      <formula1>0</formula1>
      <formula2>300</formula2>
    </dataValidation>
    <dataValidation type="textLength" errorStyle="information" allowBlank="1" showInputMessage="1" showErrorMessage="1" error="XLBVal:8=Quinquennial Inspection Fees_x000d__x000a_" sqref="R27" xr:uid="{00000000-0002-0000-0400-000006000000}">
      <formula1>0</formula1>
      <formula2>300</formula2>
    </dataValidation>
    <dataValidation type="textLength" errorStyle="information" allowBlank="1" showInputMessage="1" showErrorMessage="1" error="XLBVal:8=Graham Holland Associates_x000d__x000a_" sqref="R28" xr:uid="{00000000-0002-0000-0400-000007000000}">
      <formula1>0</formula1>
      <formula2>300</formula2>
    </dataValidation>
    <dataValidation type="textLength" errorStyle="information" allowBlank="1" showInputMessage="1" showErrorMessage="1" error="XLBVal:8=Meeting Expenses_x000d__x000a_" sqref="R29 R35 R37" xr:uid="{00000000-0002-0000-0400-000008000000}">
      <formula1>0</formula1>
      <formula2>300</formula2>
    </dataValidation>
    <dataValidation type="textLength" errorStyle="information" allowBlank="1" showInputMessage="1" showErrorMessage="1" error="XLBVal:8=SKG Catering Ltd_x000d__x000a_" sqref="R30 R38" xr:uid="{00000000-0002-0000-0400-000009000000}">
      <formula1>0</formula1>
      <formula2>300</formula2>
    </dataValidation>
    <dataValidation type="textLength" errorStyle="information" allowBlank="1" showInputMessage="1" showErrorMessage="1" error="XLBVal:8=Jamie Mackenzie_x000d__x000a_" sqref="R31" xr:uid="{00000000-0002-0000-0400-00000A000000}">
      <formula1>0</formula1>
      <formula2>300</formula2>
    </dataValidation>
    <dataValidation type="textLength" errorStyle="information" allowBlank="1" showInputMessage="1" showErrorMessage="1" error="XLBVal:8=Travel And Subsistence_x000d__x000a_" sqref="R34" xr:uid="{00000000-0002-0000-0400-00000B000000}">
      <formula1>0</formula1>
      <formula2>300</formula2>
    </dataValidation>
    <dataValidation type="textLength" errorStyle="information" allowBlank="1" showInputMessage="1" showErrorMessage="1" error="XLBVal:8=St Peters House closure_x000d__x000a_" sqref="R39 R43" xr:uid="{00000000-0002-0000-0400-00000C000000}">
      <formula1>0</formula1>
      <formula2>300</formula2>
    </dataValidation>
    <dataValidation type="textLength" errorStyle="information" allowBlank="1" showInputMessage="1" showErrorMessage="1" error="XLBVal:8=Veolia_x000d__x000a_" sqref="R40" xr:uid="{00000000-0002-0000-0400-00000D000000}">
      <formula1>0</formula1>
      <formula2>300</formula2>
    </dataValidation>
    <dataValidation type="textLength" errorStyle="information" allowBlank="1" showInputMessage="1" showErrorMessage="1" error="XLBVal:8=Benefice House Repairs_x000d__x000a_" sqref="R41 R45 R49 R53 R55 R57" xr:uid="{00000000-0002-0000-0400-00000E000000}">
      <formula1>0</formula1>
      <formula2>300</formula2>
    </dataValidation>
    <dataValidation type="textLength" errorStyle="information" allowBlank="1" showInputMessage="1" showErrorMessage="1" error="XLBVal:8=Glassframe Installations_x000d__x000a_" sqref="R42" xr:uid="{00000000-0002-0000-0400-00000F000000}">
      <formula1>0</formula1>
      <formula2>300</formula2>
    </dataValidation>
    <dataValidation type="textLength" errorStyle="information" allowBlank="1" showInputMessage="1" showErrorMessage="1" error="XLBVal:8=Pickerings Lifts_x000d__x000a_" sqref="R44" xr:uid="{00000000-0002-0000-0400-000010000000}">
      <formula1>0</formula1>
      <formula2>300</formula2>
    </dataValidation>
    <dataValidation type="textLength" errorStyle="information" allowBlank="1" showInputMessage="1" showErrorMessage="1" error="XLBVal:8=Keyfax Manchester Ltd_x000d__x000a_" sqref="R46" xr:uid="{00000000-0002-0000-0400-000011000000}">
      <formula1>0</formula1>
      <formula2>300</formula2>
    </dataValidation>
    <dataValidation type="textLength" errorStyle="information" allowBlank="1" showInputMessage="1" showErrorMessage="1" error="XLBVal:8=Conference/Courses Attended_x000d__x000a_" sqref="R47" xr:uid="{00000000-0002-0000-0400-000012000000}">
      <formula1>0</formula1>
      <formula2>300</formula2>
    </dataValidation>
    <dataValidation type="textLength" errorStyle="information" allowBlank="1" showInputMessage="1" showErrorMessage="1" error="XLBVal:8=The Christian Heritage Centre_x000d__x000a_" sqref="R48" xr:uid="{00000000-0002-0000-0400-000013000000}">
      <formula1>0</formula1>
      <formula2>300</formula2>
    </dataValidation>
    <dataValidation type="textLength" errorStyle="information" allowBlank="1" showInputMessage="1" showErrorMessage="1" error="XLBVal:8=Matrix Building Services Limited_x000d__x000a_" sqref="R50 R52" xr:uid="{00000000-0002-0000-0400-000014000000}">
      <formula1>0</formula1>
      <formula2>300</formula2>
    </dataValidation>
    <dataValidation type="textLength" errorStyle="information" allowBlank="1" showInputMessage="1" showErrorMessage="1" error="XLBVal:8=Office Expenses_x000d__x000a_" sqref="R51" xr:uid="{00000000-0002-0000-0400-000015000000}">
      <formula1>0</formula1>
      <formula2>300</formula2>
    </dataValidation>
    <dataValidation type="textLength" errorStyle="information" allowBlank="1" showInputMessage="1" showErrorMessage="1" error="XLBVal:8=Male Landscapes_x000d__x000a_" sqref="R54 R56 R58" xr:uid="{00000000-0002-0000-0400-000016000000}">
      <formula1>0</formula1>
      <formula2>300</formula2>
    </dataValidation>
    <dataValidation type="textLength" errorStyle="information" allowBlank="1" showInputMessage="1" showErrorMessage="1" error="XLBVal:8=Hey Or Lees, St John Baptist_x000d__x000a_" sqref="R59" xr:uid="{00000000-0002-0000-0400-000017000000}">
      <formula1>0</formula1>
      <formula2>300</formula2>
    </dataValidation>
    <dataValidation type="textLength" errorStyle="information" allowBlank="1" showInputMessage="1" showErrorMessage="1" error="XLBVal:8=Sequestration Costs_x000d__x000a_" sqref="R60" xr:uid="{00000000-0002-0000-0400-000018000000}">
      <formula1>0</formula1>
      <formula2>300</formula2>
    </dataValidation>
  </dataValidations>
  <pageMargins left="0.7" right="0.7" top="0.75" bottom="0.75" header="0.3" footer="0.3"/>
  <pageSetup paperSize="9" scale="66" orientation="portrait" r:id="rId1"/>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4"/>
  <sheetViews>
    <sheetView topLeftCell="B1" workbookViewId="0">
      <selection activeCell="D1" sqref="D1:E1"/>
    </sheetView>
  </sheetViews>
  <sheetFormatPr defaultColWidth="9.140625" defaultRowHeight="12.75" x14ac:dyDescent="0.2"/>
  <cols>
    <col min="1" max="1" width="53.7109375" style="13" hidden="1" customWidth="1"/>
    <col min="2" max="2" width="9.28515625" style="12" customWidth="1"/>
    <col min="3" max="3" width="12.140625" style="12" bestFit="1" customWidth="1"/>
    <col min="4" max="4" width="16.5703125" style="12" bestFit="1" customWidth="1"/>
    <col min="5" max="5" width="11.5703125" style="12" customWidth="1"/>
    <col min="6" max="6" width="4.140625" style="12" customWidth="1"/>
    <col min="7" max="7" width="17.7109375" style="12" customWidth="1"/>
    <col min="8" max="8" width="6.5703125" style="12" bestFit="1" customWidth="1"/>
    <col min="9" max="9" width="6.7109375" style="12" bestFit="1" customWidth="1"/>
    <col min="10" max="10" width="9.140625" style="12" customWidth="1"/>
    <col min="11" max="11" width="6.28515625" style="12" customWidth="1"/>
    <col min="12" max="12" width="8.5703125" style="12" customWidth="1"/>
    <col min="13" max="14" width="6.28515625" style="12" customWidth="1"/>
    <col min="15" max="15" width="8.7109375" style="12" customWidth="1"/>
    <col min="16" max="16" width="6.28515625" style="12" customWidth="1"/>
    <col min="17" max="17" width="9.140625" style="12"/>
    <col min="18" max="18" width="44.7109375" style="12" bestFit="1" customWidth="1"/>
    <col min="19" max="16384" width="9.140625" style="12"/>
  </cols>
  <sheetData>
    <row r="1" spans="1:19" x14ac:dyDescent="0.2">
      <c r="B1" s="23"/>
      <c r="C1" s="23" t="str">
        <f ca="1">"2024/0"&amp;IF(MONTH(TODAY())&lt;10,"0"&amp;MONTH(TODAY()),MONTH(TODAY()))</f>
        <v>2024/010</v>
      </c>
      <c r="D1" s="25"/>
      <c r="E1" s="24"/>
      <c r="F1" s="16"/>
      <c r="G1" s="23"/>
      <c r="H1" s="28" t="s">
        <v>32</v>
      </c>
      <c r="I1" s="28" t="s">
        <v>31</v>
      </c>
      <c r="J1" s="28" t="s">
        <v>30</v>
      </c>
      <c r="K1" s="28" t="s">
        <v>29</v>
      </c>
      <c r="L1" s="27" t="s">
        <v>28</v>
      </c>
      <c r="M1" s="28" t="s">
        <v>27</v>
      </c>
      <c r="N1" s="27" t="s">
        <v>26</v>
      </c>
      <c r="O1" s="27" t="s">
        <v>25</v>
      </c>
      <c r="P1" s="26" t="s">
        <v>24</v>
      </c>
      <c r="Q1" s="22"/>
      <c r="R1" s="22"/>
      <c r="S1" s="22"/>
    </row>
    <row r="2" spans="1:19" x14ac:dyDescent="0.2">
      <c r="B2" s="23" t="s">
        <v>23</v>
      </c>
      <c r="C2" s="23" t="s">
        <v>4</v>
      </c>
      <c r="D2" s="25" t="s">
        <v>22</v>
      </c>
      <c r="E2" s="24" t="s">
        <v>21</v>
      </c>
      <c r="F2" s="16"/>
      <c r="G2" s="23" t="s">
        <v>20</v>
      </c>
      <c r="H2" s="23" t="s">
        <v>19</v>
      </c>
      <c r="I2" s="23" t="s">
        <v>18</v>
      </c>
      <c r="J2" s="23" t="s">
        <v>17</v>
      </c>
      <c r="K2" s="23" t="s">
        <v>16</v>
      </c>
      <c r="L2" s="16" t="s">
        <v>15</v>
      </c>
      <c r="M2" s="23" t="s">
        <v>14</v>
      </c>
      <c r="N2" s="16" t="s">
        <v>13</v>
      </c>
      <c r="O2" s="16" t="s">
        <v>12</v>
      </c>
      <c r="P2" s="22" t="s">
        <v>11</v>
      </c>
      <c r="Q2" s="22"/>
      <c r="R2" s="22"/>
      <c r="S2" s="22"/>
    </row>
    <row r="3" spans="1:19" x14ac:dyDescent="0.2">
      <c r="B3" s="14">
        <f>'Claim Form'!D38</f>
        <v>0</v>
      </c>
      <c r="C3" s="18" t="str">
        <f>'Claim Form'!H$38&amp;"/"&amp;'Claim Form'!I$38&amp;"/"&amp;'Claim Form'!J$38</f>
        <v>//</v>
      </c>
      <c r="D3" s="14" t="str">
        <f>CONCATENATE(B$3," - OTC",'Claim Form'!J$38)</f>
        <v>0 - OTC</v>
      </c>
      <c r="E3" s="21">
        <f>-'Claim Form'!I34</f>
        <v>0</v>
      </c>
      <c r="F3" s="16"/>
      <c r="G3" s="14" t="str">
        <f>B$3&amp;" - Empty property costs"</f>
        <v>0 - Empty property costs</v>
      </c>
      <c r="H3" s="14" t="s">
        <v>63</v>
      </c>
      <c r="I3" s="14" t="s">
        <v>64</v>
      </c>
      <c r="J3" s="14" t="s">
        <v>6</v>
      </c>
      <c r="K3" s="14" t="s">
        <v>6</v>
      </c>
      <c r="L3" s="13" t="str">
        <f>'Claim Form'!J$38&amp;'Claim Form'!I$38</f>
        <v/>
      </c>
      <c r="M3" s="12" t="s">
        <v>6</v>
      </c>
      <c r="N3" s="15"/>
      <c r="O3" s="12" t="s">
        <v>7</v>
      </c>
      <c r="Q3" s="89" t="s">
        <v>69</v>
      </c>
    </row>
    <row r="4" spans="1:19" ht="15" x14ac:dyDescent="0.25">
      <c r="A4" s="13" t="s">
        <v>10</v>
      </c>
      <c r="B4" s="14">
        <v>2021</v>
      </c>
      <c r="C4" s="18" t="str">
        <f>'Claim Form'!H$38&amp;"/"&amp;'Claim Form'!I$38&amp;"/"&amp;'Claim Form'!J$38</f>
        <v>//</v>
      </c>
      <c r="D4" s="14" t="str">
        <f>CONCATENATE(B$3," - OTC",'Claim Form'!J$38)</f>
        <v>0 - OTC</v>
      </c>
      <c r="E4" s="17">
        <f>'Claim Form'!I28</f>
        <v>0</v>
      </c>
      <c r="F4" s="16"/>
      <c r="G4" s="14" t="str">
        <f>B$3&amp;" - Empty property costs Water"</f>
        <v>0 - Empty property costs Water</v>
      </c>
      <c r="H4" s="14" t="s">
        <v>63</v>
      </c>
      <c r="I4" s="14" t="s">
        <v>64</v>
      </c>
      <c r="J4" s="14" t="s">
        <v>6</v>
      </c>
      <c r="K4" s="14" t="s">
        <v>65</v>
      </c>
      <c r="L4" s="13" t="str">
        <f>'Claim Form'!J$38&amp;'Claim Form'!I$38</f>
        <v/>
      </c>
      <c r="M4" s="12" t="s">
        <v>6</v>
      </c>
      <c r="N4" s="15"/>
      <c r="O4" s="12" t="s">
        <v>7</v>
      </c>
      <c r="P4" s="15"/>
      <c r="Q4" s="15" t="s">
        <v>70</v>
      </c>
      <c r="R4" s="20"/>
      <c r="S4" s="19"/>
    </row>
    <row r="5" spans="1:19" ht="15" x14ac:dyDescent="0.25">
      <c r="A5" s="13" t="s">
        <v>10</v>
      </c>
      <c r="B5" s="14">
        <v>2018</v>
      </c>
      <c r="C5" s="18" t="str">
        <f>'Claim Form'!H$38&amp;"/"&amp;'Claim Form'!I$38&amp;"/"&amp;'Claim Form'!J$38</f>
        <v>//</v>
      </c>
      <c r="D5" s="14" t="str">
        <f>CONCATENATE(B$3," - OTC",'Claim Form'!J$38)</f>
        <v>0 - OTC</v>
      </c>
      <c r="E5" s="17">
        <f>'Claim Form'!I30</f>
        <v>0</v>
      </c>
      <c r="F5" s="16"/>
      <c r="G5" s="14" t="str">
        <f>B$3&amp;" - Empty property costs council tax"</f>
        <v>0 - Empty property costs council tax</v>
      </c>
      <c r="H5" s="14" t="s">
        <v>63</v>
      </c>
      <c r="I5" s="14" t="s">
        <v>64</v>
      </c>
      <c r="J5" s="14" t="s">
        <v>6</v>
      </c>
      <c r="K5" s="14" t="s">
        <v>67</v>
      </c>
      <c r="L5" s="13" t="str">
        <f>'Claim Form'!J$38&amp;'Claim Form'!I$38</f>
        <v/>
      </c>
      <c r="M5" s="12" t="s">
        <v>6</v>
      </c>
      <c r="N5" s="15"/>
      <c r="O5" s="12" t="s">
        <v>7</v>
      </c>
      <c r="P5" s="15"/>
      <c r="Q5" s="15" t="s">
        <v>70</v>
      </c>
      <c r="R5" s="20"/>
      <c r="S5" s="19"/>
    </row>
    <row r="6" spans="1:19" ht="15" x14ac:dyDescent="0.25">
      <c r="A6" s="14" t="s">
        <v>9</v>
      </c>
      <c r="B6" s="14">
        <v>2008</v>
      </c>
      <c r="C6" s="18" t="str">
        <f>'Claim Form'!H$38&amp;"/"&amp;'Claim Form'!I$38&amp;"/"&amp;'Claim Form'!J$38</f>
        <v>//</v>
      </c>
      <c r="D6" s="14" t="str">
        <f>CONCATENATE(B$3," - OTC",'Claim Form'!J$38)</f>
        <v>0 - OTC</v>
      </c>
      <c r="E6" s="17">
        <f>'Claim Form'!I32</f>
        <v>0</v>
      </c>
      <c r="F6" s="16"/>
      <c r="G6" s="14" t="str">
        <f>B$3&amp;" - Empty property costs repairs and garden"</f>
        <v>0 - Empty property costs repairs and garden</v>
      </c>
      <c r="H6" s="14" t="s">
        <v>63</v>
      </c>
      <c r="I6" s="14" t="s">
        <v>64</v>
      </c>
      <c r="J6" s="14" t="s">
        <v>6</v>
      </c>
      <c r="K6" s="14" t="s">
        <v>66</v>
      </c>
      <c r="L6" s="13" t="str">
        <f>'Claim Form'!J$38&amp;'Claim Form'!I$38</f>
        <v/>
      </c>
      <c r="M6" s="12" t="s">
        <v>6</v>
      </c>
      <c r="N6" s="15"/>
      <c r="O6" s="12" t="s">
        <v>7</v>
      </c>
      <c r="P6" s="15"/>
      <c r="Q6" s="15" t="s">
        <v>70</v>
      </c>
      <c r="R6" s="20"/>
      <c r="S6" s="19"/>
    </row>
    <row r="7" spans="1:19" x14ac:dyDescent="0.2">
      <c r="A7" s="13" t="s">
        <v>8</v>
      </c>
      <c r="B7" s="14">
        <v>3009</v>
      </c>
      <c r="C7" s="18" t="str">
        <f>'Claim Form'!H$38&amp;"/"&amp;'Claim Form'!I$38&amp;"/"&amp;'Claim Form'!J$38</f>
        <v>//</v>
      </c>
      <c r="D7" s="14" t="str">
        <f>CONCATENATE(B$3," - OTC",'Claim Form'!J$38)</f>
        <v>0 - OTC</v>
      </c>
      <c r="E7" s="17">
        <f>'Claim Form'!I26</f>
        <v>0</v>
      </c>
      <c r="F7" s="16"/>
      <c r="G7" s="14" t="str">
        <f>B$3&amp;" - Empty property costs Energy bills"</f>
        <v>0 - Empty property costs Energy bills</v>
      </c>
      <c r="H7" s="14" t="s">
        <v>63</v>
      </c>
      <c r="I7" s="14" t="s">
        <v>64</v>
      </c>
      <c r="J7" s="14" t="s">
        <v>6</v>
      </c>
      <c r="K7" s="14" t="s">
        <v>68</v>
      </c>
      <c r="L7" s="13" t="str">
        <f>'Claim Form'!J$38&amp;'Claim Form'!I$38</f>
        <v/>
      </c>
      <c r="M7" s="12" t="s">
        <v>6</v>
      </c>
      <c r="N7" s="15"/>
      <c r="O7" s="12" t="s">
        <v>7</v>
      </c>
      <c r="Q7" s="89" t="s">
        <v>70</v>
      </c>
    </row>
    <row r="8" spans="1:19" x14ac:dyDescent="0.2">
      <c r="B8" s="14"/>
      <c r="C8" s="18"/>
      <c r="D8" s="14"/>
      <c r="E8" s="17"/>
      <c r="G8" s="14"/>
      <c r="H8" s="14"/>
      <c r="I8" s="14"/>
      <c r="J8" s="14"/>
      <c r="K8" s="14"/>
      <c r="L8" s="13"/>
      <c r="N8" s="15"/>
    </row>
    <row r="9" spans="1:19" x14ac:dyDescent="0.2">
      <c r="B9" s="14"/>
      <c r="C9" s="18"/>
      <c r="D9" s="14"/>
      <c r="E9" s="17"/>
      <c r="G9" s="14"/>
      <c r="H9" s="14"/>
      <c r="I9" s="14"/>
      <c r="J9" s="14"/>
      <c r="K9" s="14"/>
      <c r="L9" s="13"/>
      <c r="N9" s="15"/>
    </row>
    <row r="10" spans="1:19" x14ac:dyDescent="0.2">
      <c r="B10" s="14"/>
      <c r="C10" s="18"/>
      <c r="D10" s="14"/>
      <c r="E10" s="17"/>
      <c r="G10" s="14"/>
      <c r="H10" s="14"/>
      <c r="I10" s="14"/>
      <c r="J10" s="14"/>
      <c r="K10" s="14"/>
      <c r="L10" s="13"/>
      <c r="N10" s="15"/>
    </row>
    <row r="11" spans="1:19" x14ac:dyDescent="0.2">
      <c r="B11" s="14"/>
      <c r="C11" s="18"/>
      <c r="D11" s="14"/>
      <c r="E11" s="17"/>
      <c r="G11" s="14"/>
      <c r="H11" s="14"/>
      <c r="I11" s="14"/>
      <c r="J11" s="14"/>
      <c r="K11" s="14"/>
      <c r="L11" s="13"/>
      <c r="N11" s="15"/>
    </row>
    <row r="12" spans="1:19" x14ac:dyDescent="0.2">
      <c r="B12" s="14"/>
      <c r="C12" s="18"/>
      <c r="D12" s="14"/>
      <c r="E12" s="17"/>
      <c r="G12" s="14"/>
      <c r="H12" s="14"/>
      <c r="I12" s="14"/>
      <c r="J12" s="14"/>
      <c r="K12" s="14"/>
      <c r="L12" s="13"/>
      <c r="N12" s="15"/>
    </row>
    <row r="13" spans="1:19" x14ac:dyDescent="0.2">
      <c r="B13" s="14"/>
      <c r="C13" s="18"/>
      <c r="D13" s="14"/>
      <c r="E13" s="17"/>
      <c r="G13" s="14"/>
      <c r="H13" s="14"/>
      <c r="I13" s="14"/>
      <c r="J13" s="14"/>
      <c r="K13" s="14"/>
      <c r="L13" s="13"/>
      <c r="N13" s="15"/>
    </row>
    <row r="14" spans="1:19" hidden="1" x14ac:dyDescent="0.2">
      <c r="B14" s="30" t="s">
        <v>33</v>
      </c>
      <c r="C14" s="29" t="s">
        <v>33</v>
      </c>
      <c r="D14" s="30">
        <v>2023</v>
      </c>
      <c r="E14" s="17"/>
      <c r="G14" s="14"/>
      <c r="H14" s="14"/>
      <c r="I14" s="14"/>
      <c r="J14" s="14"/>
      <c r="K14" s="14"/>
      <c r="L14" s="13"/>
      <c r="N14" s="15"/>
    </row>
    <row r="15" spans="1:19" hidden="1" x14ac:dyDescent="0.2">
      <c r="B15" s="30" t="s">
        <v>41</v>
      </c>
      <c r="C15" s="29" t="s">
        <v>41</v>
      </c>
      <c r="D15" s="30">
        <v>2024</v>
      </c>
      <c r="E15" s="17"/>
      <c r="G15" s="14"/>
      <c r="H15" s="14"/>
      <c r="I15" s="14"/>
      <c r="J15" s="14"/>
      <c r="K15" s="14"/>
      <c r="L15" s="13"/>
      <c r="N15" s="15"/>
    </row>
    <row r="16" spans="1:19" hidden="1" x14ac:dyDescent="0.2">
      <c r="B16" s="30" t="s">
        <v>34</v>
      </c>
      <c r="C16" s="29" t="s">
        <v>34</v>
      </c>
      <c r="D16" s="30">
        <v>2025</v>
      </c>
      <c r="E16" s="17"/>
      <c r="G16" s="14"/>
      <c r="H16" s="14"/>
      <c r="I16" s="14"/>
      <c r="J16" s="14"/>
      <c r="K16" s="14"/>
      <c r="L16" s="13"/>
      <c r="N16" s="15"/>
    </row>
    <row r="17" spans="2:14" hidden="1" x14ac:dyDescent="0.2">
      <c r="B17" s="30" t="s">
        <v>35</v>
      </c>
      <c r="C17" s="29" t="s">
        <v>35</v>
      </c>
      <c r="D17" s="30">
        <v>2026</v>
      </c>
      <c r="E17" s="17"/>
      <c r="G17" s="14"/>
      <c r="H17" s="14"/>
      <c r="I17" s="14"/>
      <c r="J17" s="14"/>
      <c r="K17" s="14"/>
      <c r="L17" s="13"/>
      <c r="N17" s="15"/>
    </row>
    <row r="18" spans="2:14" hidden="1" x14ac:dyDescent="0.2">
      <c r="B18" s="30" t="s">
        <v>36</v>
      </c>
      <c r="C18" s="29" t="s">
        <v>36</v>
      </c>
      <c r="D18" s="30">
        <v>2027</v>
      </c>
      <c r="E18" s="17"/>
      <c r="G18" s="14"/>
      <c r="H18" s="14"/>
      <c r="I18" s="14"/>
      <c r="J18" s="14"/>
      <c r="K18" s="14"/>
      <c r="L18" s="13"/>
      <c r="N18" s="15"/>
    </row>
    <row r="19" spans="2:14" hidden="1" x14ac:dyDescent="0.2">
      <c r="B19" s="30" t="s">
        <v>37</v>
      </c>
      <c r="C19" s="29" t="s">
        <v>37</v>
      </c>
      <c r="D19" s="14"/>
      <c r="E19" s="17"/>
      <c r="G19" s="14"/>
      <c r="H19" s="14"/>
      <c r="I19" s="14"/>
      <c r="J19" s="14"/>
      <c r="K19" s="14"/>
      <c r="L19" s="13"/>
      <c r="N19" s="15"/>
    </row>
    <row r="20" spans="2:14" hidden="1" x14ac:dyDescent="0.2">
      <c r="B20" s="30" t="s">
        <v>38</v>
      </c>
      <c r="C20" s="29" t="s">
        <v>38</v>
      </c>
      <c r="D20" s="14"/>
      <c r="E20" s="17"/>
      <c r="G20" s="14"/>
      <c r="H20" s="14"/>
      <c r="I20" s="14"/>
      <c r="J20" s="14"/>
      <c r="K20" s="14"/>
      <c r="L20" s="13"/>
      <c r="N20" s="15"/>
    </row>
    <row r="21" spans="2:14" hidden="1" x14ac:dyDescent="0.2">
      <c r="B21" s="30" t="s">
        <v>39</v>
      </c>
      <c r="C21" s="29" t="s">
        <v>39</v>
      </c>
      <c r="D21" s="14"/>
      <c r="E21" s="17"/>
      <c r="G21" s="14"/>
      <c r="H21" s="14"/>
      <c r="I21" s="14"/>
      <c r="J21" s="14"/>
      <c r="K21" s="14"/>
      <c r="L21" s="13"/>
      <c r="N21" s="15"/>
    </row>
    <row r="22" spans="2:14" hidden="1" x14ac:dyDescent="0.2">
      <c r="B22" s="30" t="s">
        <v>40</v>
      </c>
      <c r="C22" s="29" t="s">
        <v>40</v>
      </c>
      <c r="D22" s="14"/>
      <c r="E22" s="17"/>
      <c r="G22" s="14"/>
      <c r="H22" s="14"/>
      <c r="I22" s="14"/>
      <c r="J22" s="14"/>
      <c r="K22" s="14"/>
      <c r="L22" s="13"/>
      <c r="N22" s="15"/>
    </row>
    <row r="23" spans="2:14" hidden="1" x14ac:dyDescent="0.2">
      <c r="B23" s="30">
        <v>10</v>
      </c>
      <c r="C23" s="29" t="s">
        <v>42</v>
      </c>
      <c r="D23" s="14"/>
      <c r="E23" s="17"/>
      <c r="G23" s="14"/>
      <c r="H23" s="14"/>
      <c r="I23" s="14"/>
      <c r="J23" s="14"/>
      <c r="K23" s="14"/>
      <c r="L23" s="13"/>
      <c r="N23" s="15"/>
    </row>
    <row r="24" spans="2:14" hidden="1" x14ac:dyDescent="0.2">
      <c r="B24" s="30">
        <v>11</v>
      </c>
      <c r="C24" s="29" t="s">
        <v>43</v>
      </c>
      <c r="D24" s="14"/>
    </row>
    <row r="25" spans="2:14" hidden="1" x14ac:dyDescent="0.2">
      <c r="B25" s="30">
        <v>12</v>
      </c>
      <c r="C25" s="29" t="s">
        <v>44</v>
      </c>
    </row>
    <row r="26" spans="2:14" hidden="1" x14ac:dyDescent="0.2">
      <c r="B26" s="30">
        <v>13</v>
      </c>
    </row>
    <row r="27" spans="2:14" hidden="1" x14ac:dyDescent="0.2">
      <c r="B27" s="30">
        <v>14</v>
      </c>
    </row>
    <row r="28" spans="2:14" hidden="1" x14ac:dyDescent="0.2">
      <c r="B28" s="30">
        <v>15</v>
      </c>
    </row>
    <row r="29" spans="2:14" hidden="1" x14ac:dyDescent="0.2">
      <c r="B29" s="30">
        <v>16</v>
      </c>
    </row>
    <row r="30" spans="2:14" hidden="1" x14ac:dyDescent="0.2">
      <c r="B30" s="30">
        <v>17</v>
      </c>
    </row>
    <row r="31" spans="2:14" hidden="1" x14ac:dyDescent="0.2">
      <c r="B31" s="30">
        <v>18</v>
      </c>
    </row>
    <row r="32" spans="2:14" hidden="1" x14ac:dyDescent="0.2">
      <c r="B32" s="30">
        <v>19</v>
      </c>
    </row>
    <row r="33" spans="2:2" hidden="1" x14ac:dyDescent="0.2">
      <c r="B33" s="30">
        <v>20</v>
      </c>
    </row>
    <row r="34" spans="2:2" hidden="1" x14ac:dyDescent="0.2">
      <c r="B34" s="30">
        <v>21</v>
      </c>
    </row>
    <row r="35" spans="2:2" hidden="1" x14ac:dyDescent="0.2">
      <c r="B35" s="30">
        <v>22</v>
      </c>
    </row>
    <row r="36" spans="2:2" hidden="1" x14ac:dyDescent="0.2">
      <c r="B36" s="30">
        <v>23</v>
      </c>
    </row>
    <row r="37" spans="2:2" hidden="1" x14ac:dyDescent="0.2">
      <c r="B37" s="30">
        <v>24</v>
      </c>
    </row>
    <row r="38" spans="2:2" hidden="1" x14ac:dyDescent="0.2">
      <c r="B38" s="30">
        <v>25</v>
      </c>
    </row>
    <row r="39" spans="2:2" hidden="1" x14ac:dyDescent="0.2">
      <c r="B39" s="30">
        <v>26</v>
      </c>
    </row>
    <row r="40" spans="2:2" hidden="1" x14ac:dyDescent="0.2">
      <c r="B40" s="30">
        <v>27</v>
      </c>
    </row>
    <row r="41" spans="2:2" hidden="1" x14ac:dyDescent="0.2">
      <c r="B41" s="30">
        <v>28</v>
      </c>
    </row>
    <row r="42" spans="2:2" hidden="1" x14ac:dyDescent="0.2">
      <c r="B42" s="30">
        <v>29</v>
      </c>
    </row>
    <row r="43" spans="2:2" hidden="1" x14ac:dyDescent="0.2">
      <c r="B43" s="30">
        <v>30</v>
      </c>
    </row>
    <row r="44" spans="2:2" hidden="1" x14ac:dyDescent="0.2">
      <c r="B44" s="30">
        <v>31</v>
      </c>
    </row>
  </sheetData>
  <conditionalFormatting sqref="E1:E26">
    <cfRule type="cellIs" dxfId="3" priority="1" operator="lessThan">
      <formula>0</formula>
    </cfRule>
    <cfRule type="cellIs" dxfId="2" priority="2" operator="greaterThan">
      <formula>0.01</formula>
    </cfRule>
  </conditionalFormatting>
  <conditionalFormatting sqref="E29:E1048576">
    <cfRule type="cellIs" dxfId="1" priority="7" operator="lessThan">
      <formula>0</formula>
    </cfRule>
    <cfRule type="cellIs" dxfId="0" priority="8" operator="greaterThan">
      <formula>0.01</formula>
    </cfRule>
  </conditionalFormatting>
  <dataValidations count="65">
    <dataValidation type="textLength" operator="lessThanOrEqual" allowBlank="1" showInputMessage="1" showErrorMessage="1" sqref="G3:G23" xr:uid="{00000000-0002-0000-0500-000000000000}">
      <formula1>50</formula1>
    </dataValidation>
    <dataValidation type="textLength" errorStyle="information" allowBlank="1" showInputMessage="1" showErrorMessage="1" error="XLBVal:8=mag.howarth@zen.co.uk_x000d__x000a_" sqref="C3921" xr:uid="{00000000-0002-0000-0500-000001000000}">
      <formula1>0</formula1>
      <formula2>300</formula2>
    </dataValidation>
    <dataValidation type="textLength" errorStyle="information" allowBlank="1" showInputMessage="1" showErrorMessage="1" error="XLBVal:8=janecawsey@hotmail.co.uk_x000d__x000a_" sqref="C3929" xr:uid="{00000000-0002-0000-0500-000002000000}">
      <formula1>0</formula1>
      <formula2>300</formula2>
    </dataValidation>
    <dataValidation type="textLength" errorStyle="information" allowBlank="1" showInputMessage="1" showErrorMessage="1" error="XLBVal:8=gillianmellish@hotmail.co.uk_x000d__x000a_" sqref="C3945" xr:uid="{00000000-0002-0000-0500-000003000000}">
      <formula1>0</formula1>
      <formula2>300</formula2>
    </dataValidation>
    <dataValidation type="textLength" errorStyle="information" allowBlank="1" showInputMessage="1" showErrorMessage="1" error="XLBVal:8=heatherburtonwood@yahoo.co.uk_x000d__x000a_" sqref="C3977" xr:uid="{00000000-0002-0000-0500-000004000000}">
      <formula1>0</formula1>
      <formula2>300</formula2>
    </dataValidation>
    <dataValidation type="textLength" errorStyle="information" allowBlank="1" showInputMessage="1" showErrorMessage="1" error="XLBVal:8=services@rossendales.com_x000d__x000a_" sqref="C4089" xr:uid="{00000000-0002-0000-0500-000005000000}">
      <formula1>0</formula1>
      <formula2>300</formula2>
    </dataValidation>
    <dataValidation type="textLength" errorStyle="information" allowBlank="1" showInputMessage="1" showErrorMessage="1" error="XLBVal:8=accounts@ryder-dutton.co.uk_x000d__x000a_" sqref="C4097" xr:uid="{00000000-0002-0000-0500-000006000000}">
      <formula1>0</formula1>
      <formula2>300</formula2>
    </dataValidation>
    <dataValidation type="textLength" errorStyle="information" allowBlank="1" showInputMessage="1" showErrorMessage="1" error="XLBVal:8=jan@roofinvestigations.co.uk_x000d__x000a_" sqref="C4121" xr:uid="{00000000-0002-0000-0500-000007000000}">
      <formula1>0</formula1>
      <formula2>300</formula2>
    </dataValidation>
    <dataValidation type="textLength" errorStyle="information" allowBlank="1" showInputMessage="1" showErrorMessage="1" error="XLBVal:8=accounts@rlittle.co.uk_x000d__x000a_" sqref="C4129" xr:uid="{00000000-0002-0000-0500-000008000000}">
      <formula1>0</formula1>
      <formula2>300</formula2>
    </dataValidation>
    <dataValidation type="textLength" errorStyle="information" allowBlank="1" showInputMessage="1" showErrorMessage="1" error="XLBVal:8=manletman@reedsrains.co.uk_x000d__x000a_" sqref="C4153" xr:uid="{00000000-0002-0000-0500-000009000000}">
      <formula1>0</formula1>
      <formula2>300</formula2>
    </dataValidation>
    <dataValidation type="textLength" errorStyle="information" allowBlank="1" showInputMessage="1" showErrorMessage="1" error="XLBVal:8=roytonremovals@hotmail.com_x000d__x000a_" sqref="C4161" xr:uid="{00000000-0002-0000-0500-00000A000000}">
      <formula1>0</formula1>
      <formula2>300</formula2>
    </dataValidation>
    <dataValidation type="textLength" errorStyle="information" allowBlank="1" showInputMessage="1" showErrorMessage="1" error="XLBVal:8=uk_remittances@bradycorp.com_x000d__x000a_" sqref="C4185" xr:uid="{00000000-0002-0000-0500-00000B000000}">
      <formula1>0</formula1>
      <formula2>300</formula2>
    </dataValidation>
    <dataValidation type="textLength" errorStyle="information" allowBlank="1" showInputMessage="1" showErrorMessage="1" error="XLBVal:8=johnmolyn@gmail.com_x000d__x000a_" sqref="C4225" xr:uid="{00000000-0002-0000-0500-00000C000000}">
      <formula1>0</formula1>
      <formula2>300</formula2>
    </dataValidation>
    <dataValidation type="textLength" errorStyle="information" allowBlank="1" showInputMessage="1" showErrorMessage="1" error="XLBVal:8=ks64uni@gemail.com_x000d__x000a_" sqref="C4233" xr:uid="{00000000-0002-0000-0500-00000D000000}">
      <formula1>0</formula1>
      <formula2>300</formula2>
    </dataValidation>
    <dataValidation type="textLength" errorStyle="information" allowBlank="1" showInputMessage="1" showErrorMessage="1" error="XLBVal:8=s.c.locksmith@hotmail.co.uk_x000d__x000a_" sqref="C4241" xr:uid="{00000000-0002-0000-0500-00000E000000}">
      <formula1>0</formula1>
      <formula2>300</formula2>
    </dataValidation>
    <dataValidation type="textLength" errorStyle="information" allowBlank="1" showInputMessage="1" showErrorMessage="1" error="XLBVal:8=SNWood@hotmail.co.uk_x000d__x000a_" sqref="C4265" xr:uid="{00000000-0002-0000-0500-00000F000000}">
      <formula1>0</formula1>
      <formula2>300</formula2>
    </dataValidation>
    <dataValidation type="textLength" errorStyle="information" allowBlank="1" showInputMessage="1" showErrorMessage="1" error="XLBVal:8=info@britannialanes.co.uk_x000d__x000a_" sqref="C3322" xr:uid="{00000000-0002-0000-0500-000010000000}">
      <formula1>0</formula1>
      <formula2>300</formula2>
    </dataValidation>
    <dataValidation type="textLength" errorStyle="information" allowBlank="1" showInputMessage="1" showErrorMessage="1" error="XLBVal:8=accounts@manchestercathedral.org_x000d__x000a_" sqref="C3482" xr:uid="{00000000-0002-0000-0500-000011000000}">
      <formula1>0</formula1>
      <formula2>300</formula2>
    </dataValidation>
    <dataValidation type="textLength" errorStyle="information" allowBlank="1" showInputMessage="1" showErrorMessage="1" error="XLBVal:8=info@mychocolate.co.uk_x000d__x000a_" sqref="C3498" xr:uid="{00000000-0002-0000-0500-000012000000}">
      <formula1>0</formula1>
      <formula2>300</formula2>
    </dataValidation>
    <dataValidation type="textLength" errorStyle="information" allowBlank="1" showInputMessage="1" showErrorMessage="1" error="XLBVal:8=paul@mervs.co.uk_x000d__x000a_" sqref="C3514" xr:uid="{00000000-0002-0000-0500-000013000000}">
      <formula1>0</formula1>
      <formula2>300</formula2>
    </dataValidation>
    <dataValidation type="textLength" errorStyle="information" allowBlank="1" showInputMessage="1" showErrorMessage="1" error="XLBVal:8=goodrich.michelle@virgin.net_x000d__x000a_" sqref="C3530" xr:uid="{00000000-0002-0000-0500-000014000000}">
      <formula1>0</formula1>
      <formula2>300</formula2>
    </dataValidation>
    <dataValidation type="textLength" errorStyle="information" allowBlank="1" showInputMessage="1" showErrorMessage="1" error="XLBVal:8=customercare@mackenziehall.co.uk_x000d__x000a_" sqref="C3538" xr:uid="{00000000-0002-0000-0500-000015000000}">
      <formula1>0</formula1>
      <formula2>300</formula2>
    </dataValidation>
    <dataValidation type="textLength" errorStyle="information" allowBlank="1" showInputMessage="1" showErrorMessage="1" error="XLBVal:8=mattmale@sky.com_x000d__x000a_" sqref="C3554" xr:uid="{00000000-0002-0000-0500-000016000000}">
      <formula1>0</formula1>
      <formula2>300</formula2>
    </dataValidation>
    <dataValidation type="textLength" errorStyle="information" allowBlank="1" showInputMessage="1" showErrorMessage="1" error="XLBVal:8=creditcontrol@mmu.ac.uk_x000d__x000a_" sqref="C3562" xr:uid="{00000000-0002-0000-0500-000017000000}">
      <formula1>0</formula1>
      <formula2>300</formula2>
    </dataValidation>
    <dataValidation type="textLength" errorStyle="information" allowBlank="1" showInputMessage="1" showErrorMessage="1" error="XLBVal:8=ads@methodistrecorder.co.uk_x000d__x000a_" sqref="C3570" xr:uid="{00000000-0002-0000-0500-000018000000}">
      <formula1>0</formula1>
      <formula2>300</formula2>
    </dataValidation>
    <dataValidation type="textLength" errorStyle="information" allowBlank="1" showInputMessage="1" showErrorMessage="1" error="XLBVal:8=info@montroseproperties.co.uk._x000d__x000a_" sqref="C3578" xr:uid="{00000000-0002-0000-0500-000019000000}">
      <formula1>0</formula1>
      <formula2>300</formula2>
    </dataValidation>
    <dataValidation type="textLength" errorStyle="information" allowBlank="1" showInputMessage="1" showErrorMessage="1" error="XLBVal:8=mlntranter@gmail.com_x000d__x000a_" sqref="C3602" xr:uid="{00000000-0002-0000-0500-00001A000000}">
      <formula1>0</formula1>
      <formula2>300</formula2>
    </dataValidation>
    <dataValidation type="textLength" errorStyle="information" allowBlank="1" showInputMessage="1" showErrorMessage="1" error="XLBVal:8=accounts@man-sys.co.uk_x000d__x000a_" sqref="C3610" xr:uid="{00000000-0002-0000-0500-00001B000000}">
      <formula1>0</formula1>
      <formula2>300</formula2>
    </dataValidation>
    <dataValidation type="textLength" errorStyle="information" allowBlank="1" showInputMessage="1" showErrorMessage="1" error="XLBVal:8=bolton@northwooduk.com_x000d__x000a_" sqref="C3626" xr:uid="{00000000-0002-0000-0500-00001C000000}">
      <formula1>0</formula1>
      <formula2>300</formula2>
    </dataValidation>
    <dataValidation type="textLength" errorStyle="information" allowBlank="1" showInputMessage="1" showErrorMessage="1" error="XLBVal:8=finance@nipplanning.com_x000d__x000a_" sqref="C3650" xr:uid="{00000000-0002-0000-0500-00001D000000}">
      <formula1>0</formula1>
      <formula2>300</formula2>
    </dataValidation>
    <dataValidation type="textLength" errorStyle="information" allowBlank="1" showInputMessage="1" showErrorMessage="1" error="XLBVal:8=nigel.noden@sky.com_x000d__x000a_" sqref="C3658" xr:uid="{00000000-0002-0000-0500-00001E000000}">
      <formula1>0</formula1>
      <formula2>300</formula2>
    </dataValidation>
    <dataValidation type="textLength" errorStyle="information" allowBlank="1" showInputMessage="1" showErrorMessage="1" error="XLBVal:8=BACS@npower.com_x000d__x000a_" sqref="C3666" xr:uid="{00000000-0002-0000-0500-00001F000000}">
      <formula1>0</formula1>
      <formula2>300</formula2>
    </dataValidation>
    <dataValidation type="textLength" errorStyle="information" allowBlank="1" showInputMessage="1" showErrorMessage="1" error="XLBVal:8=subs@newstartmag.co.uk_x000d__x000a_" sqref="C3674" xr:uid="{00000000-0002-0000-0500-000020000000}">
      <formula1>0</formula1>
      <formula2>300</formula2>
    </dataValidation>
    <dataValidation type="textLength" errorStyle="information" allowBlank="1" showInputMessage="1" showErrorMessage="1" error="XLBVal:8=info@nuoe.co.uk_x000d__x000a_" sqref="C3682" xr:uid="{00000000-0002-0000-0500-000021000000}">
      <formula1>0</formula1>
      <formula2>300</formula2>
    </dataValidation>
    <dataValidation type="textLength" errorStyle="information" allowBlank="1" showInputMessage="1" showErrorMessage="1" error="XLBVal:8=melanieb@nwemployers.org.uk_x000d__x000a_" sqref="C3698" xr:uid="{00000000-0002-0000-0500-000022000000}">
      <formula1>0</formula1>
      <formula2>300</formula2>
    </dataValidation>
    <dataValidation type="textLength" errorStyle="information" allowBlank="1" showInputMessage="1" showErrorMessage="1" error="XLBVal:8=collections@ovoenergy.com_x000d__x000a_" sqref="C3714" xr:uid="{00000000-0002-0000-0500-000023000000}">
      <formula1>0</formula1>
      <formula2>300</formula2>
    </dataValidation>
    <dataValidation type="textLength" errorStyle="information" allowBlank="1" showInputMessage="1" showErrorMessage="1" error="XLBVal:8=director@oblateretreatcentre.org.uk_x000d__x000a_" sqref="C3730" xr:uid="{00000000-0002-0000-0500-000024000000}">
      <formula1>0</formula1>
      <formula2>300</formula2>
    </dataValidation>
    <dataValidation type="textLength" errorStyle="information" allowBlank="1" showInputMessage="1" showErrorMessage="1" error="XLBVal:8=uk.remittances@shredit.com_x000d__x000a_" sqref="C3754" xr:uid="{00000000-0002-0000-0500-000025000000}">
      <formula1>0</formula1>
      <formula2>300</formula2>
    </dataValidation>
    <dataValidation type="textLength" errorStyle="information" allowBlank="1" showInputMessage="1" showErrorMessage="1" error="XLBVal:8=peterfynn2@gmail.com_x000d__x000a_" sqref="C3770" xr:uid="{00000000-0002-0000-0500-000026000000}">
      <formula1>0</formula1>
      <formula2>300</formula2>
    </dataValidation>
    <dataValidation type="textLength" errorStyle="information" allowBlank="1" showInputMessage="1" showErrorMessage="1" error="XLBVal:8=philipgeldard@hotmail.com_x000d__x000a_" sqref="C3778" xr:uid="{00000000-0002-0000-0500-000027000000}">
      <formula1>0</formula1>
      <formula2>300</formula2>
    </dataValidation>
    <dataValidation type="textLength" errorStyle="information" allowBlank="1" showInputMessage="1" showErrorMessage="1" error="XLBVal:8=Emma.Jones@pickfords.com_x000d__x000a_" sqref="C3786" xr:uid="{00000000-0002-0000-0500-000028000000}">
      <formula1>0</formula1>
      <formula2>300</formula2>
    </dataValidation>
    <dataValidation type="textLength" errorStyle="information" allowBlank="1" showInputMessage="1" showErrorMessage="1" error="XLBVal:8=vin.sehdev@pinsentmasons.com_x000d__x000a_" sqref="C3802" xr:uid="{00000000-0002-0000-0500-000029000000}">
      <formula1>0</formula1>
      <formula2>300</formula2>
    </dataValidation>
    <dataValidation type="textLength" errorStyle="information" allowBlank="1" showInputMessage="1" showErrorMessage="1" error="XLBVal:8=banbury@payne-worldwide.com_x000d__x000a_" sqref="C3826" xr:uid="{00000000-0002-0000-0500-00002A000000}">
      <formula1>0</formula1>
      <formula2>300</formula2>
    </dataValidation>
    <dataValidation type="textLength" errorStyle="information" allowBlank="1" showInputMessage="1" showErrorMessage="1" error="XLBVal:8=admin@pspbolton.co.uk_x000d__x000a_" sqref="C3834" xr:uid="{00000000-0002-0000-0500-00002B000000}">
      <formula1>0</formula1>
      <formula2>300</formula2>
    </dataValidation>
    <dataValidation type="textLength" errorStyle="information" allowBlank="1" showInputMessage="1" showErrorMessage="1" error="XLBVal:8=accounts@powerstiltman.co.uk_x000d__x000a_" sqref="C3842" xr:uid="{00000000-0002-0000-0500-00002C000000}">
      <formula1>0</formula1>
      <formula2>300</formula2>
    </dataValidation>
    <dataValidation type="textLength" errorStyle="information" allowBlank="1" showInputMessage="1" showErrorMessage="1" error="XLBVal:8=dereku@aol.com_x000d__x000a_" sqref="C3898" xr:uid="{00000000-0002-0000-0500-00002D000000}">
      <formula1>0</formula1>
      <formula2>300</formula2>
    </dataValidation>
    <dataValidation type="textLength" errorStyle="information" allowBlank="1" showInputMessage="1" showErrorMessage="1" error="XLBVal:8=d.b.nicholas@talktalk.net_x000d__x000a_" sqref="C3914" xr:uid="{00000000-0002-0000-0500-00002E000000}">
      <formula1>0</formula1>
      <formula2>300</formula2>
    </dataValidation>
    <dataValidation type="textLength" errorStyle="information" allowBlank="1" showInputMessage="1" showErrorMessage="1" error="XLBVal:8=p75bate@btinternet.com_x000d__x000a_" sqref="C3922" xr:uid="{00000000-0002-0000-0500-00002F000000}">
      <formula1>0</formula1>
      <formula2>300</formula2>
    </dataValidation>
    <dataValidation type="textLength" errorStyle="information" allowBlank="1" showInputMessage="1" showErrorMessage="1" error="XLBVal:8=dczy79@gmail.com_x000d__x000a_" sqref="C3930" xr:uid="{00000000-0002-0000-0500-000030000000}">
      <formula1>0</formula1>
      <formula2>300</formula2>
    </dataValidation>
    <dataValidation type="textLength" errorStyle="information" allowBlank="1" showInputMessage="1" showErrorMessage="1" error="XLBVal:8=revdmarciawall@hotmail.co.uk_x000d__x000a_" sqref="C3970" xr:uid="{00000000-0002-0000-0500-000031000000}">
      <formula1>0</formula1>
      <formula2>300</formula2>
    </dataValidation>
    <dataValidation type="textLength" errorStyle="information" allowBlank="1" showInputMessage="1" showErrorMessage="1" error="XLBVal:8=karen.jones39@btopenworld.com_x000d__x000a_" sqref="C3978" xr:uid="{00000000-0002-0000-0500-000032000000}">
      <formula1>0</formula1>
      <formula2>300</formula2>
    </dataValidation>
    <dataValidation type="textLength" errorStyle="information" allowBlank="1" showInputMessage="1" showErrorMessage="1" error="XLBVal:8=beccyclark14@gmail.com_x000d__x000a_" sqref="C4090" xr:uid="{00000000-0002-0000-0500-000033000000}">
      <formula1>0</formula1>
      <formula2>300</formula2>
    </dataValidation>
    <dataValidation type="textLength" errorStyle="information" allowBlank="1" showInputMessage="1" showErrorMessage="1" error="XLBVal:8=office@rne.co.uk_x000d__x000a_" sqref="C4146" xr:uid="{00000000-0002-0000-0500-000034000000}">
      <formula1>0</formula1>
      <formula2>300</formula2>
    </dataValidation>
    <dataValidation type="textLength" errorStyle="information" allowBlank="1" showInputMessage="1" showErrorMessage="1" error="XLBVal:8=naomi.exton@kerrylogistics.com_x000d__x000a_" sqref="C4194" xr:uid="{00000000-0002-0000-0500-000035000000}">
      <formula1>0</formula1>
      <formula2>300</formula2>
    </dataValidation>
    <dataValidation type="textLength" errorStyle="information" allowBlank="1" showInputMessage="1" showErrorMessage="1" error="XLBVal:8=jeffhuddart43@outlook.com_x000d__x000a_" sqref="C4202" xr:uid="{00000000-0002-0000-0500-000036000000}">
      <formula1>0</formula1>
      <formula2>300</formula2>
    </dataValidation>
    <dataValidation type="textLength" errorStyle="information" allowBlank="1" showInputMessage="1" showErrorMessage="1" error="XLBVal:8=mail@storah.com_x000d__x000a_" sqref="C4226" xr:uid="{00000000-0002-0000-0500-000037000000}">
      <formula1>0</formula1>
      <formula2>300</formula2>
    </dataValidation>
    <dataValidation type="textLength" errorStyle="information" allowBlank="1" showInputMessage="1" showErrorMessage="1" error="XLBVal:8=info@sanderoof.com_x000d__x000a_" sqref="C4234" xr:uid="{00000000-0002-0000-0500-000038000000}">
      <formula1>0</formula1>
      <formula2>300</formula2>
    </dataValidation>
    <dataValidation type="textLength" errorStyle="information" allowBlank="1" showInputMessage="1" showErrorMessage="1" error="XLBVal:8=s.snell@salcath.co.uk_x000d__x000a_" sqref="C4250" xr:uid="{00000000-0002-0000-0500-000039000000}">
      <formula1>0</formula1>
      <formula2>300</formula2>
    </dataValidation>
    <dataValidation type="textLength" errorStyle="information" allowBlank="1" showInputMessage="1" showErrorMessage="1" error="XLBVal:8=_x000d__x000a_" sqref="C3897 C3913 C3969 C4145 C4193 C4201 C4249 C4273:C4274 C3330 C3338 C3346 C3354 C3362 C3370 C3378 C3386 C3394 C3402 C3410 C3418 C3426 C3434 C3442 C3450 C3458 C3466 C3474 C3490 C3506 C3522 C3546 C3586 C3594 C3618 C3634 C3642 C3690 C3706 C3722 C3738 C3746 C3762 C3794 C3810 C3818 C3850 C3857:C3858 C3865:C3866 C3873:C3874 C3881:C3882 C3889:C3890 C3905:C3906 C3937:C3938 C3946 C3953:C3954 C3961:C3962 C3985:C3986 C3993:C3994 C4001:C4002 C4009:C4010 C4017:C4018 C4025:C4026 C4033:C4034 C4041:C4042 C4049:C4050 C4057:C4058 C4065:C4066 C4073:C4074 C4081:C4082 C4098 C4105:C4106 C4113:C4114 C4122 C4130 C4137:C4138 C4154 C4162 C4169:C4170 C4177:C4178 C4186 C4209:C4210 C4217:C4218 C4242 C4257:C4258 C4266" xr:uid="{00000000-0002-0000-0500-00003A000000}">
      <formula1>0</formula1>
      <formula2>300</formula2>
    </dataValidation>
    <dataValidation type="textLength" errorStyle="information" allowBlank="1" showInputMessage="1" error="XLBVal:8=CBF Church of England Deposit Fund_x000d__x000a_" sqref="L2" xr:uid="{00000000-0002-0000-0500-00003B000000}">
      <formula1>0</formula1>
      <formula2>10000</formula2>
    </dataValidation>
    <dataValidation type="textLength" errorStyle="information" allowBlank="1" showInputMessage="1" error="XLBVal:5=21215646_x000d__x000a_" sqref="K2" xr:uid="{00000000-0002-0000-0500-00003C000000}">
      <formula1>0</formula1>
      <formula2>10000</formula2>
    </dataValidation>
    <dataValidation type="textLength" errorStyle="information" allowBlank="1" showInputMessage="1" error="XLBVal:8=15-10-00_x000d__x000a_" sqref="J2" xr:uid="{00000000-0002-0000-0500-00003D000000}">
      <formula1>0</formula1>
      <formula2>10000</formula2>
    </dataValidation>
    <dataValidation type="textLength" errorStyle="information" allowBlank="1" showInputMessage="1" error="XLBVal:8=RBS Plc_x000d__x000a_" sqref="I2" xr:uid="{00000000-0002-0000-0500-00003E000000}">
      <formula1>0</formula1>
      <formula2>10000</formula2>
    </dataValidation>
    <dataValidation type="textLength" errorStyle="information" allowBlank="1" showInputMessage="1" showErrorMessage="1" error="XLBVal:8=Lostock, St. Thomas_x000d__x000a_" sqref="S6" xr:uid="{00000000-0002-0000-0500-00003F000000}">
      <formula1>0</formula1>
      <formula2>300</formula2>
    </dataValidation>
    <dataValidation type="textLength" errorStyle="information" allowBlank="1" showInputMessage="1" showErrorMessage="1" error="XLBVal:8=Benefice House Repairs_x000d__x000a_" sqref="S4:S5" xr:uid="{00000000-0002-0000-0500-000040000000}">
      <formula1>0</formula1>
      <formula2>300</formula2>
    </dataValidation>
  </dataValidations>
  <pageMargins left="0.7" right="0.7" top="0.75" bottom="0.75" header="0.3" footer="0.3"/>
  <pageSetup paperSize="9" orientation="portrait" r:id="rId1"/>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7A61-850A-4DDF-AE6B-B277FAB40F9D}">
  <dimension ref="A1:B1"/>
  <sheetViews>
    <sheetView workbookViewId="0"/>
  </sheetViews>
  <sheetFormatPr defaultRowHeight="15" x14ac:dyDescent="0.25"/>
  <sheetData>
    <row r="1" spans="1:2" ht="409.5" x14ac:dyDescent="0.25">
      <c r="A1" t="s">
        <v>71</v>
      </c>
      <c r="B1" s="90" t="s">
        <v>72</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84c30b-b121-4462-bdd6-53e25f1f7122">
      <Terms xmlns="http://schemas.microsoft.com/office/infopath/2007/PartnerControls"/>
    </lcf76f155ced4ddcb4097134ff3c332f>
    <TaxCatchAll xmlns="de4a695b-8972-4ed1-af53-44daea6876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4247466EC7F246B657E76D39823DBE" ma:contentTypeVersion="15" ma:contentTypeDescription="Create a new document." ma:contentTypeScope="" ma:versionID="f028a640a34a6dce0a64e68eff7ce77c">
  <xsd:schema xmlns:xsd="http://www.w3.org/2001/XMLSchema" xmlns:xs="http://www.w3.org/2001/XMLSchema" xmlns:p="http://schemas.microsoft.com/office/2006/metadata/properties" xmlns:ns2="3484c30b-b121-4462-bdd6-53e25f1f7122" xmlns:ns3="de4a695b-8972-4ed1-af53-44daea6876ed" targetNamespace="http://schemas.microsoft.com/office/2006/metadata/properties" ma:root="true" ma:fieldsID="5fc6c461bdf5515afd4edf25b9922e33" ns2:_="" ns3:_="">
    <xsd:import namespace="3484c30b-b121-4462-bdd6-53e25f1f7122"/>
    <xsd:import namespace="de4a695b-8972-4ed1-af53-44daea6876e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4c30b-b121-4462-bdd6-53e25f1f7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6672fb-ee5f-454f-9535-e08e758c04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4a695b-8972-4ed1-af53-44daea6876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e77d4e4-910c-4da8-b592-801c08ab8698}" ma:internalName="TaxCatchAll" ma:showField="CatchAllData" ma:web="de4a695b-8972-4ed1-af53-44daea6876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0E9D63-825B-49B8-B6EE-C58CFDC6EA47}">
  <ds:schemaRefs>
    <ds:schemaRef ds:uri="http://schemas.microsoft.com/office/infopath/2007/PartnerControls"/>
    <ds:schemaRef ds:uri="3484c30b-b121-4462-bdd6-53e25f1f712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e4a695b-8972-4ed1-af53-44daea6876ed"/>
    <ds:schemaRef ds:uri="http://www.w3.org/XML/1998/namespace"/>
    <ds:schemaRef ds:uri="http://purl.org/dc/dcmitype/"/>
  </ds:schemaRefs>
</ds:datastoreItem>
</file>

<file path=customXml/itemProps2.xml><?xml version="1.0" encoding="utf-8"?>
<ds:datastoreItem xmlns:ds="http://schemas.openxmlformats.org/officeDocument/2006/customXml" ds:itemID="{9182F22A-840E-44DA-86FF-8B474FB13477}">
  <ds:schemaRefs>
    <ds:schemaRef ds:uri="http://schemas.microsoft.com/sharepoint/v3/contenttype/forms"/>
  </ds:schemaRefs>
</ds:datastoreItem>
</file>

<file path=customXml/itemProps3.xml><?xml version="1.0" encoding="utf-8"?>
<ds:datastoreItem xmlns:ds="http://schemas.openxmlformats.org/officeDocument/2006/customXml" ds:itemID="{EC481334-E822-451A-A5F5-9029273CF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4c30b-b121-4462-bdd6-53e25f1f7122"/>
    <ds:schemaRef ds:uri="de4a695b-8972-4ed1-af53-44daea687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Claim Form</vt:lpstr>
      <vt:lpstr>Energy bills</vt:lpstr>
      <vt:lpstr>Water Bills</vt:lpstr>
      <vt:lpstr>Council Tax</vt:lpstr>
      <vt:lpstr>Gardens and Repairs</vt:lpstr>
      <vt:lpstr>Journal</vt:lpstr>
      <vt:lpstr>'Claim Form'!Print_Area</vt:lpstr>
    </vt:vector>
  </TitlesOfParts>
  <Company>The Diocese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Reeves</dc:creator>
  <cp:lastModifiedBy>Dan Reeves</cp:lastModifiedBy>
  <dcterms:created xsi:type="dcterms:W3CDTF">2023-07-26T15:19:15Z</dcterms:created>
  <dcterms:modified xsi:type="dcterms:W3CDTF">2024-10-14T09:48:52Z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0x0101001B4247466EC7F246B657E76D39823DBE</vt:lpwstr>
  </property>
  <property fmtid="{D5CDD505-2E9C-101B-9397-08002B2CF9AE}" pid="3" name="MediaServiceImageTags">
    <vt:lpwstr/>
  </property>
</Properties>
</file>