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reeves\The Diocese of Manchester\Finance - General\Retired and SSM Fees  Clergy expenses\FORMS\Forms 2024\"/>
    </mc:Choice>
  </mc:AlternateContent>
  <bookViews>
    <workbookView xWindow="0" yWindow="0" windowWidth="28800" windowHeight="12300"/>
  </bookViews>
  <sheets>
    <sheet name="Claim sheet" sheetId="1" r:id="rId1"/>
    <sheet name="tmpscrapsheet" sheetId="5" state="hidden" r:id="rId2"/>
    <sheet name="Supplier code" sheetId="3" state="hidden" r:id="rId3"/>
    <sheet name="Ls_AgXLB_WorkbookFile" sheetId="4" state="veryHidden" r:id="rId4"/>
    <sheet name="Journal" sheetId="6" state="hidden" r:id="rId5"/>
  </sheets>
  <externalReferences>
    <externalReference r:id="rId6"/>
  </externalReferenc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6" l="1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D4" i="1" l="1"/>
  <c r="M42" i="6" l="1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C42" i="6" l="1"/>
  <c r="L42" i="6" s="1"/>
  <c r="D42" i="6" s="1"/>
  <c r="C41" i="6"/>
  <c r="C40" i="6"/>
  <c r="C39" i="6"/>
  <c r="L39" i="6" s="1"/>
  <c r="D39" i="6" s="1"/>
  <c r="C38" i="6"/>
  <c r="C37" i="6"/>
  <c r="L37" i="6" s="1"/>
  <c r="D37" i="6" s="1"/>
  <c r="C36" i="6"/>
  <c r="L36" i="6" s="1"/>
  <c r="D36" i="6" s="1"/>
  <c r="C35" i="6"/>
  <c r="L35" i="6" s="1"/>
  <c r="D35" i="6" s="1"/>
  <c r="C34" i="6"/>
  <c r="L34" i="6" s="1"/>
  <c r="D34" i="6" s="1"/>
  <c r="C33" i="6"/>
  <c r="C32" i="6"/>
  <c r="C31" i="6"/>
  <c r="L31" i="6" s="1"/>
  <c r="D31" i="6" s="1"/>
  <c r="C30" i="6"/>
  <c r="C29" i="6"/>
  <c r="L29" i="6" s="1"/>
  <c r="D29" i="6" s="1"/>
  <c r="C28" i="6"/>
  <c r="L28" i="6" s="1"/>
  <c r="D28" i="6" s="1"/>
  <c r="C27" i="6"/>
  <c r="L27" i="6" s="1"/>
  <c r="D27" i="6" s="1"/>
  <c r="C26" i="6"/>
  <c r="L26" i="6" s="1"/>
  <c r="D26" i="6" s="1"/>
  <c r="C25" i="6"/>
  <c r="C24" i="6"/>
  <c r="C23" i="6"/>
  <c r="L23" i="6" s="1"/>
  <c r="D23" i="6" s="1"/>
  <c r="C22" i="6"/>
  <c r="C21" i="6"/>
  <c r="C20" i="6"/>
  <c r="L20" i="6" s="1"/>
  <c r="D20" i="6" s="1"/>
  <c r="C19" i="6"/>
  <c r="L19" i="6" s="1"/>
  <c r="D19" i="6" s="1"/>
  <c r="C18" i="6"/>
  <c r="L18" i="6" s="1"/>
  <c r="D18" i="6" s="1"/>
  <c r="C17" i="6"/>
  <c r="L17" i="6" s="1"/>
  <c r="D17" i="6" s="1"/>
  <c r="C16" i="6"/>
  <c r="C15" i="6"/>
  <c r="C14" i="6"/>
  <c r="L14" i="6" s="1"/>
  <c r="D14" i="6" s="1"/>
  <c r="C13" i="6"/>
  <c r="L13" i="6" s="1"/>
  <c r="D13" i="6" s="1"/>
  <c r="C12" i="6"/>
  <c r="L12" i="6" s="1"/>
  <c r="D12" i="6" s="1"/>
  <c r="C11" i="6"/>
  <c r="L11" i="6" s="1"/>
  <c r="D11" i="6" s="1"/>
  <c r="C10" i="6"/>
  <c r="L10" i="6" s="1"/>
  <c r="D10" i="6" s="1"/>
  <c r="C9" i="6"/>
  <c r="L9" i="6" s="1"/>
  <c r="D9" i="6" s="1"/>
  <c r="C8" i="6"/>
  <c r="C7" i="6"/>
  <c r="C6" i="6"/>
  <c r="L6" i="6" s="1"/>
  <c r="D6" i="6" s="1"/>
  <c r="C5" i="6"/>
  <c r="L5" i="6" s="1"/>
  <c r="D5" i="6" s="1"/>
  <c r="C4" i="6"/>
  <c r="L4" i="6" s="1"/>
  <c r="D4" i="6" s="1"/>
  <c r="C3" i="6"/>
  <c r="L3" i="6" s="1"/>
  <c r="D3" i="6" s="1"/>
  <c r="B6" i="6"/>
  <c r="B8" i="6"/>
  <c r="B10" i="6"/>
  <c r="B12" i="6"/>
  <c r="B14" i="6"/>
  <c r="B16" i="6"/>
  <c r="B18" i="6"/>
  <c r="B20" i="6"/>
  <c r="B22" i="6"/>
  <c r="B24" i="6"/>
  <c r="B26" i="6"/>
  <c r="B28" i="6"/>
  <c r="B30" i="6"/>
  <c r="B32" i="6"/>
  <c r="B34" i="6"/>
  <c r="B36" i="6"/>
  <c r="B38" i="6"/>
  <c r="B40" i="6"/>
  <c r="B42" i="6"/>
  <c r="B4" i="6"/>
  <c r="J15" i="6" s="1"/>
  <c r="L41" i="6"/>
  <c r="D41" i="6" s="1"/>
  <c r="L40" i="6"/>
  <c r="D40" i="6" s="1"/>
  <c r="J40" i="6"/>
  <c r="J39" i="6"/>
  <c r="L38" i="6"/>
  <c r="D38" i="6" s="1"/>
  <c r="L33" i="6"/>
  <c r="D33" i="6" s="1"/>
  <c r="J33" i="6"/>
  <c r="L32" i="6"/>
  <c r="D32" i="6" s="1"/>
  <c r="J31" i="6"/>
  <c r="L30" i="6"/>
  <c r="D30" i="6" s="1"/>
  <c r="J28" i="6"/>
  <c r="L25" i="6"/>
  <c r="D25" i="6" s="1"/>
  <c r="J25" i="6"/>
  <c r="L24" i="6"/>
  <c r="D24" i="6" s="1"/>
  <c r="L22" i="6"/>
  <c r="D22" i="6" s="1"/>
  <c r="L21" i="6"/>
  <c r="D21" i="6" s="1"/>
  <c r="J20" i="6"/>
  <c r="J19" i="6"/>
  <c r="L16" i="6"/>
  <c r="D16" i="6" s="1"/>
  <c r="J16" i="6"/>
  <c r="L15" i="6"/>
  <c r="D15" i="6" s="1"/>
  <c r="J14" i="6"/>
  <c r="J9" i="6"/>
  <c r="L8" i="6"/>
  <c r="D8" i="6" s="1"/>
  <c r="J8" i="6"/>
  <c r="L7" i="6"/>
  <c r="D7" i="6" s="1"/>
  <c r="J6" i="6"/>
  <c r="J4" i="6"/>
  <c r="J13" i="6" l="1"/>
  <c r="J37" i="6"/>
  <c r="J21" i="6"/>
  <c r="J23" i="6"/>
  <c r="J29" i="6"/>
  <c r="J35" i="6"/>
  <c r="J10" i="6"/>
  <c r="J5" i="6"/>
  <c r="J12" i="6"/>
  <c r="J17" i="6"/>
  <c r="J24" i="6"/>
  <c r="J36" i="6"/>
  <c r="J41" i="6"/>
  <c r="J32" i="6"/>
  <c r="J27" i="6"/>
  <c r="J18" i="6"/>
  <c r="J22" i="6"/>
  <c r="J26" i="6"/>
  <c r="J30" i="6"/>
  <c r="J34" i="6"/>
  <c r="J38" i="6"/>
  <c r="J42" i="6"/>
  <c r="J3" i="6"/>
  <c r="J7" i="6"/>
  <c r="J11" i="6"/>
  <c r="E30" i="1"/>
  <c r="A1" i="3"/>
</calcChain>
</file>

<file path=xl/sharedStrings.xml><?xml version="1.0" encoding="utf-8"?>
<sst xmlns="http://schemas.openxmlformats.org/spreadsheetml/2006/main" count="2154" uniqueCount="1987">
  <si>
    <t>Name:</t>
  </si>
  <si>
    <t>Date</t>
  </si>
  <si>
    <t>Type of Service Conducted</t>
  </si>
  <si>
    <t>Parish of</t>
  </si>
  <si>
    <t>Number of Services:</t>
  </si>
  <si>
    <t>T0</t>
  </si>
  <si>
    <t>T1</t>
  </si>
  <si>
    <t>T2</t>
  </si>
  <si>
    <t>T3</t>
  </si>
  <si>
    <t>T4</t>
  </si>
  <si>
    <t>T5</t>
  </si>
  <si>
    <t>T6</t>
  </si>
  <si>
    <t>T7</t>
  </si>
  <si>
    <t>T8</t>
  </si>
  <si>
    <t>Account</t>
  </si>
  <si>
    <t>Trans Ref(30)</t>
  </si>
  <si>
    <t>Amount</t>
  </si>
  <si>
    <t>Description(50)</t>
  </si>
  <si>
    <t>LA10</t>
  </si>
  <si>
    <t>LA1</t>
  </si>
  <si>
    <t>LA2</t>
  </si>
  <si>
    <t>LA3</t>
  </si>
  <si>
    <t>LA4</t>
  </si>
  <si>
    <t>LA5</t>
  </si>
  <si>
    <t>LA6</t>
  </si>
  <si>
    <t>LA7</t>
  </si>
  <si>
    <t>LA8</t>
  </si>
  <si>
    <t>Mileage claim</t>
  </si>
  <si>
    <t>O</t>
  </si>
  <si>
    <t>R001</t>
  </si>
  <si>
    <t>11MIN</t>
  </si>
  <si>
    <t>S015</t>
  </si>
  <si>
    <t>Cover requested by</t>
  </si>
  <si>
    <t>Reason for cover</t>
  </si>
  <si>
    <t>Date of claim</t>
  </si>
  <si>
    <t>Period of Claim</t>
  </si>
  <si>
    <t>Name check</t>
  </si>
  <si>
    <t>&gt;&gt;Detail Report 1</t>
  </si>
  <si>
    <t>&gt;'atb</t>
  </si>
  <si>
    <t>Description</t>
  </si>
  <si>
    <t>ZC0005</t>
  </si>
  <si>
    <t>Ven A Wolstencroft</t>
  </si>
  <si>
    <t>ZC0008</t>
  </si>
  <si>
    <t>CANON A E RADCLIFFE</t>
  </si>
  <si>
    <t>ZC0010</t>
  </si>
  <si>
    <t>CANON P DENBY</t>
  </si>
  <si>
    <t>ZC0016</t>
  </si>
  <si>
    <t>REVD M JONES</t>
  </si>
  <si>
    <t>ZC0019</t>
  </si>
  <si>
    <t>Revd P Heywood</t>
  </si>
  <si>
    <t>ZC0021</t>
  </si>
  <si>
    <t>REVD C  LAYCOCK</t>
  </si>
  <si>
    <t>ZC0023</t>
  </si>
  <si>
    <t>Revd G F Joyce</t>
  </si>
  <si>
    <t>ZC0025</t>
  </si>
  <si>
    <t>Revd M Holt</t>
  </si>
  <si>
    <t>ZC0027</t>
  </si>
  <si>
    <t>Revd G N Higham</t>
  </si>
  <si>
    <t>ZC0035</t>
  </si>
  <si>
    <t>Revd D B Griffths</t>
  </si>
  <si>
    <t>ZC0040</t>
  </si>
  <si>
    <t>Canon P J Rawlings</t>
  </si>
  <si>
    <t>ZC0045</t>
  </si>
  <si>
    <t>REVD J B PETTIFER</t>
  </si>
  <si>
    <t>ZC0047</t>
  </si>
  <si>
    <t>REVD G D PARKIN</t>
  </si>
  <si>
    <t>ZC0052</t>
  </si>
  <si>
    <t>Revd Canon R Morris</t>
  </si>
  <si>
    <t>ZC0053</t>
  </si>
  <si>
    <t>REVD G D MORRIS</t>
  </si>
  <si>
    <t>ZC0054</t>
  </si>
  <si>
    <t>Revd Canon I Mcveety</t>
  </si>
  <si>
    <t>ZC0057</t>
  </si>
  <si>
    <t>Revd K J Massey</t>
  </si>
  <si>
    <t>ZC0058</t>
  </si>
  <si>
    <t>Revd G G Marshall</t>
  </si>
  <si>
    <t>ZC0059</t>
  </si>
  <si>
    <t>Revd S J T Gatenby</t>
  </si>
  <si>
    <t>ZC0063</t>
  </si>
  <si>
    <t>Revd A J Lindop</t>
  </si>
  <si>
    <t>ZC0064</t>
  </si>
  <si>
    <t>Canon R F Oldfield</t>
  </si>
  <si>
    <t>ZC0066</t>
  </si>
  <si>
    <t>Revd A J Butterworth</t>
  </si>
  <si>
    <t>ZC0074</t>
  </si>
  <si>
    <t>Revd D Booth</t>
  </si>
  <si>
    <t>ZC0076</t>
  </si>
  <si>
    <t>REVD H W BEARN</t>
  </si>
  <si>
    <t>ZC0078</t>
  </si>
  <si>
    <t>Revd D G Barnett</t>
  </si>
  <si>
    <t>ZC0080</t>
  </si>
  <si>
    <t>Revd Canon Martin Ashworth</t>
  </si>
  <si>
    <t>ZC0082</t>
  </si>
  <si>
    <t>REVD J ARCUS</t>
  </si>
  <si>
    <t>ZC0085</t>
  </si>
  <si>
    <t>CANON M J WILLIAMSON</t>
  </si>
  <si>
    <t>ZC0088</t>
  </si>
  <si>
    <t>Canon A Pugmire</t>
  </si>
  <si>
    <t>ZC0091</t>
  </si>
  <si>
    <t>Canon M Arundel</t>
  </si>
  <si>
    <t>ZC0098</t>
  </si>
  <si>
    <t>Revd Steven Foster</t>
  </si>
  <si>
    <t>ZC0103</t>
  </si>
  <si>
    <t>REVD S A EVASON</t>
  </si>
  <si>
    <t>ZC0104</t>
  </si>
  <si>
    <t>REVD D J ERRIDGE</t>
  </si>
  <si>
    <t>ZC0107</t>
  </si>
  <si>
    <t>Revd M J Dowland</t>
  </si>
  <si>
    <t>ZC0108</t>
  </si>
  <si>
    <t>REVD CANON T S R CHOW</t>
  </si>
  <si>
    <t>ZC0109</t>
  </si>
  <si>
    <t>REVD P Roger Dixon</t>
  </si>
  <si>
    <t>ZC0117</t>
  </si>
  <si>
    <t>Revd R C Cooper</t>
  </si>
  <si>
    <t>ZC0118</t>
  </si>
  <si>
    <t>Revd R Cooke</t>
  </si>
  <si>
    <t>ZC0121</t>
  </si>
  <si>
    <t>Revd Canon D M Dunn</t>
  </si>
  <si>
    <t>ZC0125</t>
  </si>
  <si>
    <t>Canon C S Ford</t>
  </si>
  <si>
    <t>ZC0126</t>
  </si>
  <si>
    <t>Revd Canon  E A Ruehorn</t>
  </si>
  <si>
    <t>ZC0128</t>
  </si>
  <si>
    <t>Revd J Wiseman</t>
  </si>
  <si>
    <t>ZC0130</t>
  </si>
  <si>
    <t>The Ven D J Sharples</t>
  </si>
  <si>
    <t>ZC0131</t>
  </si>
  <si>
    <t>Revd D Sharples</t>
  </si>
  <si>
    <t>ZC0135</t>
  </si>
  <si>
    <t>Revd R R Usher</t>
  </si>
  <si>
    <t>ZC0136</t>
  </si>
  <si>
    <t>Revd D T Thomas</t>
  </si>
  <si>
    <t>ZC0141</t>
  </si>
  <si>
    <t>Revd D R Sutton</t>
  </si>
  <si>
    <t>ZC0143</t>
  </si>
  <si>
    <t>Revd Dr K M Archer</t>
  </si>
  <si>
    <t>ZC0145</t>
  </si>
  <si>
    <t>Revd P A Stamp</t>
  </si>
  <si>
    <t>ZC0148</t>
  </si>
  <si>
    <t>REVD K N PROCTOR</t>
  </si>
  <si>
    <t>ZC0149</t>
  </si>
  <si>
    <t>Bishop M D Ashcroft</t>
  </si>
  <si>
    <t>ZC0150</t>
  </si>
  <si>
    <t>Canon R E Mallinson</t>
  </si>
  <si>
    <t>ZC0152</t>
  </si>
  <si>
    <t>Revd I J Stamp</t>
  </si>
  <si>
    <t>ZC0155</t>
  </si>
  <si>
    <t>Revd M R J Williams</t>
  </si>
  <si>
    <t>ZC0162</t>
  </si>
  <si>
    <t>Revd B Hartley</t>
  </si>
  <si>
    <t>ZC0163</t>
  </si>
  <si>
    <t>Canon N J Feist</t>
  </si>
  <si>
    <t>ZC0168</t>
  </si>
  <si>
    <t>Revd Dr D W Baldwin</t>
  </si>
  <si>
    <t>ZC0169</t>
  </si>
  <si>
    <t>Canon J Sykes</t>
  </si>
  <si>
    <t>ZC0175</t>
  </si>
  <si>
    <t>Revd H Brunyee</t>
  </si>
  <si>
    <t>ZC0181</t>
  </si>
  <si>
    <t>Rev C Fallone</t>
  </si>
  <si>
    <t>ZC0182</t>
  </si>
  <si>
    <t>Revd A R Bradley</t>
  </si>
  <si>
    <t>ZC0183</t>
  </si>
  <si>
    <t>Revd P Brody</t>
  </si>
  <si>
    <t>ZC0184</t>
  </si>
  <si>
    <t>Revd Canon A Butler</t>
  </si>
  <si>
    <t>ZC0186</t>
  </si>
  <si>
    <t>REVD D A DAVIES</t>
  </si>
  <si>
    <t>ZC0190</t>
  </si>
  <si>
    <t>Revd A I Salmon</t>
  </si>
  <si>
    <t>ZC0195</t>
  </si>
  <si>
    <t>Revd I D Gomersall</t>
  </si>
  <si>
    <t>ZC0201</t>
  </si>
  <si>
    <t>Revd J A Read</t>
  </si>
  <si>
    <t>ZC0203</t>
  </si>
  <si>
    <t>REVD P F DAVEY</t>
  </si>
  <si>
    <t>ZC0208</t>
  </si>
  <si>
    <t>REVD R CROFT</t>
  </si>
  <si>
    <t>ZC0209</t>
  </si>
  <si>
    <t>Revd Dr S C Edwards</t>
  </si>
  <si>
    <t>ZC0215</t>
  </si>
  <si>
    <t>REVD A J HOWELL</t>
  </si>
  <si>
    <t>ZC0218</t>
  </si>
  <si>
    <t>Revd Canon P H Miller</t>
  </si>
  <si>
    <t>ZC0224</t>
  </si>
  <si>
    <t>Canon A J Servant</t>
  </si>
  <si>
    <t>ZC0233</t>
  </si>
  <si>
    <t>Revd G R Raines</t>
  </si>
  <si>
    <t>ZC0235</t>
  </si>
  <si>
    <t>REVD J L CLEGG</t>
  </si>
  <si>
    <t>ZC0236</t>
  </si>
  <si>
    <t>Canon S D A Killwick</t>
  </si>
  <si>
    <t>ZC0238</t>
  </si>
  <si>
    <t>Revd M H Maxwell</t>
  </si>
  <si>
    <t>ZC0247</t>
  </si>
  <si>
    <t>Revd Canon C A Bracegirdle</t>
  </si>
  <si>
    <t>ZC0249</t>
  </si>
  <si>
    <t>Revd A Pilkington</t>
  </si>
  <si>
    <t>ZC0256</t>
  </si>
  <si>
    <t>Revd Canon D R Petch</t>
  </si>
  <si>
    <t>ZC0258</t>
  </si>
  <si>
    <t>REVD J S KOTHARE</t>
  </si>
  <si>
    <t>ZC0261</t>
  </si>
  <si>
    <t>Revd Canon R Hawkins</t>
  </si>
  <si>
    <t>ZC0262</t>
  </si>
  <si>
    <t>Revd A M Bailie</t>
  </si>
  <si>
    <t>ZC0272</t>
  </si>
  <si>
    <t>REVD J M SHEPHERD</t>
  </si>
  <si>
    <t>ZC0275</t>
  </si>
  <si>
    <t>Revd C H Pharaoh</t>
  </si>
  <si>
    <t>ZC0278</t>
  </si>
  <si>
    <t>Ven Cherry Vann</t>
  </si>
  <si>
    <t>ZC0280</t>
  </si>
  <si>
    <t>CANON F E F WARD</t>
  </si>
  <si>
    <t>ZC0283</t>
  </si>
  <si>
    <t>Revd W L Oliver</t>
  </si>
  <si>
    <t>ZC0284</t>
  </si>
  <si>
    <t>Revd I D Thompson</t>
  </si>
  <si>
    <t>ZC0293</t>
  </si>
  <si>
    <t>Revd J G Armstrong</t>
  </si>
  <si>
    <t>ZC0296</t>
  </si>
  <si>
    <t>REVD GEOFFREY TURNER</t>
  </si>
  <si>
    <t>ZC0303</t>
  </si>
  <si>
    <t>Revd P C S Davies</t>
  </si>
  <si>
    <t>ZC0305</t>
  </si>
  <si>
    <t>Revd T R Malkin</t>
  </si>
  <si>
    <t>ZC0306</t>
  </si>
  <si>
    <t>REVD H NICOL</t>
  </si>
  <si>
    <t>ZC0312</t>
  </si>
  <si>
    <t>REVD G HOWARD</t>
  </si>
  <si>
    <t>ZC0314</t>
  </si>
  <si>
    <t>Revd A S Mitchell</t>
  </si>
  <si>
    <t>ZC0316</t>
  </si>
  <si>
    <t>Revd I E Butterworth</t>
  </si>
  <si>
    <t>ZC0317</t>
  </si>
  <si>
    <t>Revd N Andrewes</t>
  </si>
  <si>
    <t>ZC0318</t>
  </si>
  <si>
    <t>Revd M Taylor</t>
  </si>
  <si>
    <t>ZC0323</t>
  </si>
  <si>
    <t>Revd J Hartley</t>
  </si>
  <si>
    <t>ZC0325</t>
  </si>
  <si>
    <t>Revd Donna Williams</t>
  </si>
  <si>
    <t>ZC0334</t>
  </si>
  <si>
    <t>REVD S S WILLIAMS</t>
  </si>
  <si>
    <t>ZC0338</t>
  </si>
  <si>
    <t>Revd Sue  Edwards</t>
  </si>
  <si>
    <t>ZC0346</t>
  </si>
  <si>
    <t>Revd D B Foss</t>
  </si>
  <si>
    <t>ZC0348</t>
  </si>
  <si>
    <t>Revd Canon Debra Plummer</t>
  </si>
  <si>
    <t>ZC0349</t>
  </si>
  <si>
    <t>Revd Keith M Trivasse</t>
  </si>
  <si>
    <t>ZC0350</t>
  </si>
  <si>
    <t>Revd M R M Calladine</t>
  </si>
  <si>
    <t>ZC0351</t>
  </si>
  <si>
    <t>Revd Sue Spencer</t>
  </si>
  <si>
    <t>ZC0355</t>
  </si>
  <si>
    <t>Revd  L Allmark</t>
  </si>
  <si>
    <t>ZC0356</t>
  </si>
  <si>
    <t>REVD ROSEMARY C BOWERS</t>
  </si>
  <si>
    <t>ZC0357</t>
  </si>
  <si>
    <t>REVD M J CLEALL- HILL</t>
  </si>
  <si>
    <t>ZC0361</t>
  </si>
  <si>
    <t>Revd Edith Disley</t>
  </si>
  <si>
    <t>ZC0362</t>
  </si>
  <si>
    <t>Rev Catherine E Faulkner</t>
  </si>
  <si>
    <t>ZC0368</t>
  </si>
  <si>
    <t>Revd Maureen Surrey</t>
  </si>
  <si>
    <t>ZC0369</t>
  </si>
  <si>
    <t>Revd Lynne Taylor</t>
  </si>
  <si>
    <t>ZC0382</t>
  </si>
  <si>
    <t>REVD F N HOLMAN</t>
  </si>
  <si>
    <t>ZC0600</t>
  </si>
  <si>
    <t>Revd G W Lindley</t>
  </si>
  <si>
    <t>ZC0601</t>
  </si>
  <si>
    <t>REVD V M ECCLES</t>
  </si>
  <si>
    <t>ZC0602</t>
  </si>
  <si>
    <t>Revd V Tyldesley</t>
  </si>
  <si>
    <t>ZC0603</t>
  </si>
  <si>
    <t>REVD A COMBER</t>
  </si>
  <si>
    <t>ZC0604</t>
  </si>
  <si>
    <t>REVD D BROADBENT</t>
  </si>
  <si>
    <t>ZC0607</t>
  </si>
  <si>
    <t>Revd A H Clephane</t>
  </si>
  <si>
    <t>ZC0609</t>
  </si>
  <si>
    <t>Revd B R Corke</t>
  </si>
  <si>
    <t>ZC0610</t>
  </si>
  <si>
    <t>REVD G ADAMS</t>
  </si>
  <si>
    <t>ZC0612</t>
  </si>
  <si>
    <t>REVD D N BIRD</t>
  </si>
  <si>
    <t>ZC0614</t>
  </si>
  <si>
    <t>REVD N A COWELL</t>
  </si>
  <si>
    <t>ZC0616</t>
  </si>
  <si>
    <t>REVD IRENE WARRINGTON</t>
  </si>
  <si>
    <t>ZC0617</t>
  </si>
  <si>
    <t>Revd R W Green</t>
  </si>
  <si>
    <t>ZC0618</t>
  </si>
  <si>
    <t>Revd P Brierley</t>
  </si>
  <si>
    <t>ZC0619</t>
  </si>
  <si>
    <t>REVD M J FROST</t>
  </si>
  <si>
    <t>ZC0621</t>
  </si>
  <si>
    <t>REVD P S CASTLE</t>
  </si>
  <si>
    <t>ZC0623</t>
  </si>
  <si>
    <t>REVD  FREDA  JACKSON</t>
  </si>
  <si>
    <t>ZC0624</t>
  </si>
  <si>
    <t>Revd G L Cornish</t>
  </si>
  <si>
    <t>ZC0627</t>
  </si>
  <si>
    <t>REVD S HAWORTH</t>
  </si>
  <si>
    <t>ZC0628</t>
  </si>
  <si>
    <t>Revd  I Taylor</t>
  </si>
  <si>
    <t>ZC0629</t>
  </si>
  <si>
    <t>REVD D J HALFORD</t>
  </si>
  <si>
    <t>ZC0630</t>
  </si>
  <si>
    <t>Revd M S Thorp</t>
  </si>
  <si>
    <t>ZC0631</t>
  </si>
  <si>
    <t>Revd Angela J Dand</t>
  </si>
  <si>
    <t>ZC0632</t>
  </si>
  <si>
    <t>Revd H  Molloy</t>
  </si>
  <si>
    <t>ZC0641</t>
  </si>
  <si>
    <t>Revd A Pierce</t>
  </si>
  <si>
    <t>ZC0642</t>
  </si>
  <si>
    <t>Revd E Short</t>
  </si>
  <si>
    <t>ZC0643</t>
  </si>
  <si>
    <t>REVD G BUSH</t>
  </si>
  <si>
    <t>ZC0645</t>
  </si>
  <si>
    <t>REVD W G SPEDDING</t>
  </si>
  <si>
    <t>ZC0647</t>
  </si>
  <si>
    <t>REVD P A CLARK</t>
  </si>
  <si>
    <t>ZC0648</t>
  </si>
  <si>
    <t>Revd A J Matthews</t>
  </si>
  <si>
    <t>ZC0651</t>
  </si>
  <si>
    <t>Revd D Oates</t>
  </si>
  <si>
    <t>ZC0655</t>
  </si>
  <si>
    <t>REVD AVERIL  CUNNINGTON</t>
  </si>
  <si>
    <t>ZC0659</t>
  </si>
  <si>
    <t>Revd R E Iddon</t>
  </si>
  <si>
    <t>ZC0660</t>
  </si>
  <si>
    <t>REVD J M SMITH</t>
  </si>
  <si>
    <t>ZC0661</t>
  </si>
  <si>
    <t>Revd R Whyborn</t>
  </si>
  <si>
    <t>ZC0663</t>
  </si>
  <si>
    <t>Revd Canon I C Anthony</t>
  </si>
  <si>
    <t>ZC0667</t>
  </si>
  <si>
    <t>Revd B A Harrison</t>
  </si>
  <si>
    <t>ZC0671</t>
  </si>
  <si>
    <t>REVD S LITTLE</t>
  </si>
  <si>
    <t>ZC0676</t>
  </si>
  <si>
    <t>Revd Neil K Gray</t>
  </si>
  <si>
    <t>ZC0678</t>
  </si>
  <si>
    <t>REVD CANON A M RHODES</t>
  </si>
  <si>
    <t>ZC0682</t>
  </si>
  <si>
    <t>Revd F N Holman</t>
  </si>
  <si>
    <t>ZC0685</t>
  </si>
  <si>
    <t>Revd M R Morgan</t>
  </si>
  <si>
    <t>ZC0689</t>
  </si>
  <si>
    <t>REVD P BUTLER</t>
  </si>
  <si>
    <t>ZC0690</t>
  </si>
  <si>
    <t>Revd O E Marlow</t>
  </si>
  <si>
    <t>ZC0692</t>
  </si>
  <si>
    <t>Revd D Altham</t>
  </si>
  <si>
    <t>ZC0694</t>
  </si>
  <si>
    <t>CANON M J WILLIAMS</t>
  </si>
  <si>
    <t>ZC0699</t>
  </si>
  <si>
    <t>Revd F A O Dawson</t>
  </si>
  <si>
    <t>ZC0717</t>
  </si>
  <si>
    <t>CANON N PROCTOR</t>
  </si>
  <si>
    <t>ZC0721</t>
  </si>
  <si>
    <t>Revd G P Mitchell</t>
  </si>
  <si>
    <t>ZC0728</t>
  </si>
  <si>
    <t>REVD H C WEST</t>
  </si>
  <si>
    <t>ZC0733</t>
  </si>
  <si>
    <t>REVD E WAGSTAFFE</t>
  </si>
  <si>
    <t>ZC0741</t>
  </si>
  <si>
    <t>REVD W A TAYLOR</t>
  </si>
  <si>
    <t>ZC0757</t>
  </si>
  <si>
    <t>REVD B H CRASTON</t>
  </si>
  <si>
    <t>ZC0765</t>
  </si>
  <si>
    <t>REVD DR J BRONNERT</t>
  </si>
  <si>
    <t>ZC0768</t>
  </si>
  <si>
    <t>Revd A J Woodward</t>
  </si>
  <si>
    <t>ZC0779</t>
  </si>
  <si>
    <t>Revd David Penny</t>
  </si>
  <si>
    <t>ZC0786</t>
  </si>
  <si>
    <t>REVD R VARLEY</t>
  </si>
  <si>
    <t>ZC0789</t>
  </si>
  <si>
    <t>REVD  C HEWITT</t>
  </si>
  <si>
    <t>ZC0793</t>
  </si>
  <si>
    <t>REVD J EDGE</t>
  </si>
  <si>
    <t>ZC0795</t>
  </si>
  <si>
    <t>REVD K BAINES</t>
  </si>
  <si>
    <t>ZC0798</t>
  </si>
  <si>
    <t>Revd I Smith</t>
  </si>
  <si>
    <t>ZC0800</t>
  </si>
  <si>
    <t>REVD J CORRIE</t>
  </si>
  <si>
    <t>ZC0803</t>
  </si>
  <si>
    <t>Revd Canon A Hardy</t>
  </si>
  <si>
    <t>ZC0804</t>
  </si>
  <si>
    <t>Revd Joanna Farnworth</t>
  </si>
  <si>
    <t>ZC0805</t>
  </si>
  <si>
    <t>Revd R Farnworth</t>
  </si>
  <si>
    <t>ZC0806</t>
  </si>
  <si>
    <t>Revd L Battye</t>
  </si>
  <si>
    <t>ZC0807</t>
  </si>
  <si>
    <t>Revd J D Hughes</t>
  </si>
  <si>
    <t>ZC0810</t>
  </si>
  <si>
    <t>CAPT DAVID PALMER</t>
  </si>
  <si>
    <t>ZC0820</t>
  </si>
  <si>
    <t>REVD D J PALMER</t>
  </si>
  <si>
    <t>ZC0824</t>
  </si>
  <si>
    <t>REVD ANNE EDWARDS</t>
  </si>
  <si>
    <t>ZC0825</t>
  </si>
  <si>
    <t>Revd Jeremy Law</t>
  </si>
  <si>
    <t>ZC0827</t>
  </si>
  <si>
    <t>Canon R W Warner</t>
  </si>
  <si>
    <t>ZC0833</t>
  </si>
  <si>
    <t>Revd P G Edwards</t>
  </si>
  <si>
    <t>ZC0837</t>
  </si>
  <si>
    <t>Revd S M Edwards</t>
  </si>
  <si>
    <t>ZC0842</t>
  </si>
  <si>
    <t>Canon R A J Hill</t>
  </si>
  <si>
    <t>ZC0843</t>
  </si>
  <si>
    <t>Revd Ian A Hall</t>
  </si>
  <si>
    <t>ZC0846</t>
  </si>
  <si>
    <t>Revd J Faraday</t>
  </si>
  <si>
    <t>ZC0851</t>
  </si>
  <si>
    <t>Revd J A Hemsworth</t>
  </si>
  <si>
    <t>ZC0853</t>
  </si>
  <si>
    <t>REVD HARRIET TATE</t>
  </si>
  <si>
    <t>ZC0855</t>
  </si>
  <si>
    <t>Revd Kim A Wasey</t>
  </si>
  <si>
    <t>ZC0858</t>
  </si>
  <si>
    <t>Revd  Karen Smeeton</t>
  </si>
  <si>
    <t>ZC0862</t>
  </si>
  <si>
    <t>Revd M C Behrend</t>
  </si>
  <si>
    <t>ZC0864</t>
  </si>
  <si>
    <t>Revd L O Ruden</t>
  </si>
  <si>
    <t>ZC0873</t>
  </si>
  <si>
    <t>Revd I C  Fellows</t>
  </si>
  <si>
    <t>ZC0880</t>
  </si>
  <si>
    <t>REVD A M BULCOCK</t>
  </si>
  <si>
    <t>ZC0884</t>
  </si>
  <si>
    <t>Revd G Kennedy</t>
  </si>
  <si>
    <t>ZC0885</t>
  </si>
  <si>
    <t>Revd C Mccabe</t>
  </si>
  <si>
    <t>ZC0886</t>
  </si>
  <si>
    <t>REVD S P McGREGOR</t>
  </si>
  <si>
    <t>ZC0888</t>
  </si>
  <si>
    <t>Revd D R Penny</t>
  </si>
  <si>
    <t>ZC0890</t>
  </si>
  <si>
    <t>Revd I V Watkins</t>
  </si>
  <si>
    <t>ZC0893</t>
  </si>
  <si>
    <t>Revd D J A  Burton</t>
  </si>
  <si>
    <t>ZC0903</t>
  </si>
  <si>
    <t>Rt Revd J S Gaisford</t>
  </si>
  <si>
    <t>ZC0907</t>
  </si>
  <si>
    <t>Revd F Adman</t>
  </si>
  <si>
    <t>ZC0908</t>
  </si>
  <si>
    <t>Revd Sharon Jones</t>
  </si>
  <si>
    <t>ZC0913</t>
  </si>
  <si>
    <t>Revd Canon Peter Reiss</t>
  </si>
  <si>
    <t>ZC0914</t>
  </si>
  <si>
    <t>Revd K Carmyllie</t>
  </si>
  <si>
    <t>ZC0917</t>
  </si>
  <si>
    <t>Revd P Horlock</t>
  </si>
  <si>
    <t>ZC0919</t>
  </si>
  <si>
    <t>Revd N G Smeeton</t>
  </si>
  <si>
    <t>ZC0921</t>
  </si>
  <si>
    <t>Revd P Sumsion</t>
  </si>
  <si>
    <t>ZC0922</t>
  </si>
  <si>
    <t>Revd M Trivasse</t>
  </si>
  <si>
    <t>ZC0923</t>
  </si>
  <si>
    <t>REVD J DAVIES</t>
  </si>
  <si>
    <t>ZC0925</t>
  </si>
  <si>
    <t>Revd Jane Vost</t>
  </si>
  <si>
    <t>ZC0926</t>
  </si>
  <si>
    <t>REVD JULIA DAVIES</t>
  </si>
  <si>
    <t>ZC0927</t>
  </si>
  <si>
    <t>REVD RUTH FARRAR</t>
  </si>
  <si>
    <t>ZC0928</t>
  </si>
  <si>
    <t>Revd Heather Sharp</t>
  </si>
  <si>
    <t>ZC0929</t>
  </si>
  <si>
    <t>Revd K L Justice</t>
  </si>
  <si>
    <t>ZC0934</t>
  </si>
  <si>
    <t>Revd S Cornes</t>
  </si>
  <si>
    <t>ZC0935</t>
  </si>
  <si>
    <t>REVD IRENE L  SMITH</t>
  </si>
  <si>
    <t>ZC0937</t>
  </si>
  <si>
    <t>Revd David Hawthorn</t>
  </si>
  <si>
    <t>ZC0943</t>
  </si>
  <si>
    <t>Revd P Hardingham</t>
  </si>
  <si>
    <t>ZC0945</t>
  </si>
  <si>
    <t>Revd C Nightingale</t>
  </si>
  <si>
    <t>ZC0946</t>
  </si>
  <si>
    <t>REVD P G BELLAMY-KNIGHTS</t>
  </si>
  <si>
    <t>ZC0948</t>
  </si>
  <si>
    <t>Revd C Whison</t>
  </si>
  <si>
    <t>ZC0952</t>
  </si>
  <si>
    <t>Revd Canon M N Haworth</t>
  </si>
  <si>
    <t>ZC0956</t>
  </si>
  <si>
    <t>Revd N Bundock</t>
  </si>
  <si>
    <t>ZC0957</t>
  </si>
  <si>
    <t>Revd Susan A Davies</t>
  </si>
  <si>
    <t>ZC0958</t>
  </si>
  <si>
    <t>Revd T Grant</t>
  </si>
  <si>
    <t>ZC0960</t>
  </si>
  <si>
    <t>REVD F KERR</t>
  </si>
  <si>
    <t>ZC0961</t>
  </si>
  <si>
    <t>Revd Susan D Morgan</t>
  </si>
  <si>
    <t>ZC0962</t>
  </si>
  <si>
    <t>REVD RACHEL MANN</t>
  </si>
  <si>
    <t>ZC0963</t>
  </si>
  <si>
    <t>Revd P Hutchins</t>
  </si>
  <si>
    <t>ZC0967</t>
  </si>
  <si>
    <t>Revd Angela Stanton</t>
  </si>
  <si>
    <t>ZC0968</t>
  </si>
  <si>
    <t>REVD J H M AINSWORTH</t>
  </si>
  <si>
    <t>ZC0969</t>
  </si>
  <si>
    <t>Revd Elizabeth A Binns</t>
  </si>
  <si>
    <t>ZC0970</t>
  </si>
  <si>
    <t>REVD SHIRLEY A  HARRISON</t>
  </si>
  <si>
    <t>ZC0971</t>
  </si>
  <si>
    <t>Revd Carol T Hayden</t>
  </si>
  <si>
    <t>ZC0972</t>
  </si>
  <si>
    <t>REVD V A RADFORD</t>
  </si>
  <si>
    <t>ZC0974</t>
  </si>
  <si>
    <t>Revd P Sanderson</t>
  </si>
  <si>
    <t>ZC0976</t>
  </si>
  <si>
    <t>Revd L P Longden</t>
  </si>
  <si>
    <t>ZC0979</t>
  </si>
  <si>
    <t>Revd E D H Leaf</t>
  </si>
  <si>
    <t>ZC0985</t>
  </si>
  <si>
    <t>Revd D Woodall</t>
  </si>
  <si>
    <t>ZC0989</t>
  </si>
  <si>
    <t>REVD V LEONARD</t>
  </si>
  <si>
    <t>ZC0991</t>
  </si>
  <si>
    <t>Revd Susan J Banks</t>
  </si>
  <si>
    <t>ZC0992</t>
  </si>
  <si>
    <t>Revd Diane Brownhill</t>
  </si>
  <si>
    <t>ZC0993</t>
  </si>
  <si>
    <t>REVD JENNY M DEGG</t>
  </si>
  <si>
    <t>ZC0995</t>
  </si>
  <si>
    <t>REVD STEPHEN FOSTER</t>
  </si>
  <si>
    <t>ZC0997</t>
  </si>
  <si>
    <t>Revd J M Hurlston</t>
  </si>
  <si>
    <t>ZC0998</t>
  </si>
  <si>
    <t>Revd Josie M Partridge</t>
  </si>
  <si>
    <t>ZC0999</t>
  </si>
  <si>
    <t>Revd L T Young</t>
  </si>
  <si>
    <t>ZC1002</t>
  </si>
  <si>
    <t>REVD GLENYS H RICHARDS</t>
  </si>
  <si>
    <t>ZC1004</t>
  </si>
  <si>
    <t>REVD S L JAMES</t>
  </si>
  <si>
    <t>ZC1007</t>
  </si>
  <si>
    <t>Revd S Shatz</t>
  </si>
  <si>
    <t>ZC1008</t>
  </si>
  <si>
    <t>Revd Catherine Binns</t>
  </si>
  <si>
    <t>ZC1013</t>
  </si>
  <si>
    <t>Revd P Jump</t>
  </si>
  <si>
    <t>ZC1014</t>
  </si>
  <si>
    <t>Revd Audrey Kay</t>
  </si>
  <si>
    <t>ZC1016</t>
  </si>
  <si>
    <t>Revd M Mcgurk</t>
  </si>
  <si>
    <t>ZC1018</t>
  </si>
  <si>
    <t>Revd P Monk</t>
  </si>
  <si>
    <t>ZC1021</t>
  </si>
  <si>
    <t>Revd E Roberts</t>
  </si>
  <si>
    <t>ZC1022</t>
  </si>
  <si>
    <t>Revd Falak Sher</t>
  </si>
  <si>
    <t>ZC1023</t>
  </si>
  <si>
    <t>Revd R Sinclair</t>
  </si>
  <si>
    <t>ZC1024</t>
  </si>
  <si>
    <t>REVD HELEN TOMLINSON</t>
  </si>
  <si>
    <t>ZC1025</t>
  </si>
  <si>
    <t>Revd D F Thomson</t>
  </si>
  <si>
    <t>ZC1026</t>
  </si>
  <si>
    <t>Revd Marcia Wall</t>
  </si>
  <si>
    <t>ZC1028</t>
  </si>
  <si>
    <t>Revd Lynda E M Woodall</t>
  </si>
  <si>
    <t>ZC1033</t>
  </si>
  <si>
    <t>REVD N PRICE</t>
  </si>
  <si>
    <t>ZC1036</t>
  </si>
  <si>
    <t>Revd G Hollowood</t>
  </si>
  <si>
    <t>ZC1038</t>
  </si>
  <si>
    <t>Rt Revd F P Sargeant</t>
  </si>
  <si>
    <t>ZC1040</t>
  </si>
  <si>
    <t>Revd Sandra Kearney</t>
  </si>
  <si>
    <t>ZC1042</t>
  </si>
  <si>
    <t>Revd Sue Turner</t>
  </si>
  <si>
    <t>ZC1043</t>
  </si>
  <si>
    <t>Rt Revd C Edmondson</t>
  </si>
  <si>
    <t>ZC1044</t>
  </si>
  <si>
    <t>Revd J Calladine</t>
  </si>
  <si>
    <t>ZC1046</t>
  </si>
  <si>
    <t>Revd S D J Cook</t>
  </si>
  <si>
    <t>ZC1048</t>
  </si>
  <si>
    <t>Revd J B Edson</t>
  </si>
  <si>
    <t>ZC1049</t>
  </si>
  <si>
    <t>Revd A Ford</t>
  </si>
  <si>
    <t>ZC1051</t>
  </si>
  <si>
    <t>Revd Avis P Gordon</t>
  </si>
  <si>
    <t>ZC1052</t>
  </si>
  <si>
    <t>Revd Frances C Guite</t>
  </si>
  <si>
    <t>ZC1053</t>
  </si>
  <si>
    <t>Revd Miles Howarth</t>
  </si>
  <si>
    <t>ZC1054</t>
  </si>
  <si>
    <t>Revd J King</t>
  </si>
  <si>
    <t>ZC1055</t>
  </si>
  <si>
    <t>Revd Pat E Lodge</t>
  </si>
  <si>
    <t>ZC1059</t>
  </si>
  <si>
    <t>Revd N J Mckee</t>
  </si>
  <si>
    <t>ZC1061</t>
  </si>
  <si>
    <t>Revd R A W Smith</t>
  </si>
  <si>
    <t>ZC1062</t>
  </si>
  <si>
    <t>Revd Denise Smith</t>
  </si>
  <si>
    <t>ZC1067</t>
  </si>
  <si>
    <t>Revd R A Machin</t>
  </si>
  <si>
    <t>ZC1068</t>
  </si>
  <si>
    <t>Rt Revd Dr Rupert Hoare</t>
  </si>
  <si>
    <t>ZC1069</t>
  </si>
  <si>
    <t>Revd C N R Halliday</t>
  </si>
  <si>
    <t>ZC1070</t>
  </si>
  <si>
    <t>Ven David Bailey</t>
  </si>
  <si>
    <t>ZC1071</t>
  </si>
  <si>
    <t>Revd David J Thompson</t>
  </si>
  <si>
    <t>ZC1072</t>
  </si>
  <si>
    <t>Revd K D Crinks</t>
  </si>
  <si>
    <t>ZC1080</t>
  </si>
  <si>
    <t>Revd D E Brooks</t>
  </si>
  <si>
    <t>ZC1082</t>
  </si>
  <si>
    <t>Revd Barbara Christopher</t>
  </si>
  <si>
    <t>ZC1083</t>
  </si>
  <si>
    <t>Revd Judith M Cooper</t>
  </si>
  <si>
    <t>ZC1086</t>
  </si>
  <si>
    <t>Revd P D Harley</t>
  </si>
  <si>
    <t>ZC1089</t>
  </si>
  <si>
    <t>Revd Elaine V Larkin</t>
  </si>
  <si>
    <t>ZC1091</t>
  </si>
  <si>
    <t>REVD P A ROBINSON</t>
  </si>
  <si>
    <t>ZC1092</t>
  </si>
  <si>
    <t>Revd Helen T Scanlan</t>
  </si>
  <si>
    <t>ZC1093</t>
  </si>
  <si>
    <t>Revd Ellie L Trimble</t>
  </si>
  <si>
    <t>ZC1095</t>
  </si>
  <si>
    <t>Revd Sue J Wood</t>
  </si>
  <si>
    <t>ZC1096</t>
  </si>
  <si>
    <t>Revd Tony Hardy</t>
  </si>
  <si>
    <t>ZC1106</t>
  </si>
  <si>
    <t>Revd T Clark</t>
  </si>
  <si>
    <t>ZC1107</t>
  </si>
  <si>
    <t>Revd Robert Dixon</t>
  </si>
  <si>
    <t>ZC1109</t>
  </si>
  <si>
    <t>Revd J Rosedale</t>
  </si>
  <si>
    <t>ZC1110</t>
  </si>
  <si>
    <t>Revd Canon J D Burns</t>
  </si>
  <si>
    <t>ZC1111</t>
  </si>
  <si>
    <t>Revd D Akker</t>
  </si>
  <si>
    <t>ZC1115</t>
  </si>
  <si>
    <t>Revd Judith M Ware</t>
  </si>
  <si>
    <t>ZC1116</t>
  </si>
  <si>
    <t>Revd M A Cowling</t>
  </si>
  <si>
    <t>ZC1117</t>
  </si>
  <si>
    <t>Revd Liz J Devall</t>
  </si>
  <si>
    <t>ZC1118</t>
  </si>
  <si>
    <t>Revd B Gaskell</t>
  </si>
  <si>
    <t>ZC1119</t>
  </si>
  <si>
    <t>Revd C N Hartley</t>
  </si>
  <si>
    <t>ZC1122</t>
  </si>
  <si>
    <t>Revd Janet L Lyssejko</t>
  </si>
  <si>
    <t>ZC1128</t>
  </si>
  <si>
    <t>Revd P J Demain</t>
  </si>
  <si>
    <t>ZC1130</t>
  </si>
  <si>
    <t>Revd J Elcock</t>
  </si>
  <si>
    <t>ZC1131</t>
  </si>
  <si>
    <t>Revd P Mathole</t>
  </si>
  <si>
    <t>ZC1133</t>
  </si>
  <si>
    <t>Revd Gill F Page</t>
  </si>
  <si>
    <t>ZC1140</t>
  </si>
  <si>
    <t>Revd Kate Burgess</t>
  </si>
  <si>
    <t>ZC1142</t>
  </si>
  <si>
    <t>Revd A P Wickens</t>
  </si>
  <si>
    <t>ZC1143</t>
  </si>
  <si>
    <t>Revd M A Read</t>
  </si>
  <si>
    <t>ZC1146</t>
  </si>
  <si>
    <t>Revd Janet French</t>
  </si>
  <si>
    <t>ZC1147</t>
  </si>
  <si>
    <t>Revd H Sutcliffe</t>
  </si>
  <si>
    <t>ZC1148</t>
  </si>
  <si>
    <t>Revd S D Parsons</t>
  </si>
  <si>
    <t>ZC1149</t>
  </si>
  <si>
    <t>Revd E J White</t>
  </si>
  <si>
    <t>ZC1150</t>
  </si>
  <si>
    <t>Dorothy E Fair</t>
  </si>
  <si>
    <t>ZC1152</t>
  </si>
  <si>
    <t>Revd Rachel Battershell</t>
  </si>
  <si>
    <t>ZC1157</t>
  </si>
  <si>
    <t>Revd Dorothy Fair</t>
  </si>
  <si>
    <t>ZC1160</t>
  </si>
  <si>
    <t>Revd Rhiannon Jones</t>
  </si>
  <si>
    <t>ZC1161</t>
  </si>
  <si>
    <t>Revd Dorothy Morris</t>
  </si>
  <si>
    <t>ZC1165</t>
  </si>
  <si>
    <t>Revd V Whitworth</t>
  </si>
  <si>
    <t>ZC1168</t>
  </si>
  <si>
    <t>Revd M Bristow</t>
  </si>
  <si>
    <t>ZC1169</t>
  </si>
  <si>
    <t>Revd Janet Butterworth</t>
  </si>
  <si>
    <t>ZC1170</t>
  </si>
  <si>
    <t>Revd Lorraine Cooke</t>
  </si>
  <si>
    <t>ZC1172</t>
  </si>
  <si>
    <t>Revd M Dyson</t>
  </si>
  <si>
    <t>ZC1177</t>
  </si>
  <si>
    <t>Revd L Maguire</t>
  </si>
  <si>
    <t>ZC1178</t>
  </si>
  <si>
    <t>Revd S Openshaw</t>
  </si>
  <si>
    <t>ZC1181</t>
  </si>
  <si>
    <t>Revd Christine Sandiford</t>
  </si>
  <si>
    <t>ZC1182</t>
  </si>
  <si>
    <t>Revd Karen Slayen</t>
  </si>
  <si>
    <t>ZC1183</t>
  </si>
  <si>
    <t>Revd Ann Whittleworth</t>
  </si>
  <si>
    <t>ZC1186</t>
  </si>
  <si>
    <t>Revd Ross Garner</t>
  </si>
  <si>
    <t>ZC1188</t>
  </si>
  <si>
    <t>Rt Revd J Nicholls</t>
  </si>
  <si>
    <t>ZC1191</t>
  </si>
  <si>
    <t>Revd Stephen Tranter</t>
  </si>
  <si>
    <t>ZC1195</t>
  </si>
  <si>
    <t>Revd Peter Matthews</t>
  </si>
  <si>
    <t>ZC1197</t>
  </si>
  <si>
    <t>Revd J Brett</t>
  </si>
  <si>
    <t>ZC1198</t>
  </si>
  <si>
    <t>Revd M Glew</t>
  </si>
  <si>
    <t>ZC1199</t>
  </si>
  <si>
    <t>Revd Natty Grey</t>
  </si>
  <si>
    <t>ZC1200</t>
  </si>
  <si>
    <t>Revd M Hewerdine</t>
  </si>
  <si>
    <t>ZC1203</t>
  </si>
  <si>
    <t>Revd C Jamieson</t>
  </si>
  <si>
    <t>ZC1204</t>
  </si>
  <si>
    <t>Revd Penny Warner</t>
  </si>
  <si>
    <t>ZC1205</t>
  </si>
  <si>
    <t>Revd Jo McKee</t>
  </si>
  <si>
    <t>ZC1206</t>
  </si>
  <si>
    <t>Revd Carol Masters</t>
  </si>
  <si>
    <t>ZC1208</t>
  </si>
  <si>
    <t>Revd S Nolan</t>
  </si>
  <si>
    <t>ZC1210</t>
  </si>
  <si>
    <t>Revd G Reeves</t>
  </si>
  <si>
    <t>ZC1211</t>
  </si>
  <si>
    <t>Revd Katie Reeves</t>
  </si>
  <si>
    <t>ZC1212</t>
  </si>
  <si>
    <t>Revd A Saunders</t>
  </si>
  <si>
    <t>ZC1213</t>
  </si>
  <si>
    <t>Revd S Schofield</t>
  </si>
  <si>
    <t>ZC1214</t>
  </si>
  <si>
    <t>Revd Huw Thomas</t>
  </si>
  <si>
    <t>ZC1215</t>
  </si>
  <si>
    <t>Revd Caroline Tracey</t>
  </si>
  <si>
    <t>ZC1216</t>
  </si>
  <si>
    <t>Revd Christine Threlfall</t>
  </si>
  <si>
    <t>ZC1218</t>
  </si>
  <si>
    <t>Revd D Brae</t>
  </si>
  <si>
    <t>ZC1220</t>
  </si>
  <si>
    <t>Revd Jean Dodd</t>
  </si>
  <si>
    <t>ZC1221</t>
  </si>
  <si>
    <t>Rt Revd David Walker</t>
  </si>
  <si>
    <t>ZC1222</t>
  </si>
  <si>
    <t>Revd Jane Warhusrt</t>
  </si>
  <si>
    <t>ZC1223</t>
  </si>
  <si>
    <t>Revd Eugeniah Adoyo</t>
  </si>
  <si>
    <t>ZC1224</t>
  </si>
  <si>
    <t>Revd D Schofield</t>
  </si>
  <si>
    <t>ZC1226</t>
  </si>
  <si>
    <t>Christine Bailey</t>
  </si>
  <si>
    <t>ZC1229</t>
  </si>
  <si>
    <t>Mike Corcoran</t>
  </si>
  <si>
    <t>ZC1231</t>
  </si>
  <si>
    <t>Michael Donmall</t>
  </si>
  <si>
    <t>ZC1232</t>
  </si>
  <si>
    <t>Sarah Fletcher</t>
  </si>
  <si>
    <t>ZC1233</t>
  </si>
  <si>
    <t>Caroline Greenwood</t>
  </si>
  <si>
    <t>ZC1235</t>
  </si>
  <si>
    <t>Dorothy Hawkins</t>
  </si>
  <si>
    <t>ZC1236</t>
  </si>
  <si>
    <t>Omid Moludy</t>
  </si>
  <si>
    <t>ZC1237</t>
  </si>
  <si>
    <t>Denise Owen</t>
  </si>
  <si>
    <t>ZC1242</t>
  </si>
  <si>
    <t>Joanna Watson</t>
  </si>
  <si>
    <t>ZC1245</t>
  </si>
  <si>
    <t>Ben Woodfield</t>
  </si>
  <si>
    <t>ZC1249</t>
  </si>
  <si>
    <t>Revd Rosie Bowers</t>
  </si>
  <si>
    <t>ZC1250</t>
  </si>
  <si>
    <t>Revd Hilda Wild</t>
  </si>
  <si>
    <t>ZC1251</t>
  </si>
  <si>
    <t>Revd M Starkey</t>
  </si>
  <si>
    <t>ZC1252</t>
  </si>
  <si>
    <t>Revd Angela Bryan</t>
  </si>
  <si>
    <t>ZC1253</t>
  </si>
  <si>
    <t>MARK COLEMAN</t>
  </si>
  <si>
    <t>ZC1255</t>
  </si>
  <si>
    <t>Revd Dr Alan Sowerbutts</t>
  </si>
  <si>
    <t>ZC1256</t>
  </si>
  <si>
    <t>Ven Karen B Lund</t>
  </si>
  <si>
    <t>ZC1258</t>
  </si>
  <si>
    <t>Revd C Bolster</t>
  </si>
  <si>
    <t>ZC1259</t>
  </si>
  <si>
    <t>Karen Marshall</t>
  </si>
  <si>
    <t>ZC1260</t>
  </si>
  <si>
    <t>Malcolm Cleall-Hill</t>
  </si>
  <si>
    <t>ZC1261</t>
  </si>
  <si>
    <t>Grace Thomas</t>
  </si>
  <si>
    <t>ZC1263</t>
  </si>
  <si>
    <t>Gillian Barnett (Gill)</t>
  </si>
  <si>
    <t>ZC1265</t>
  </si>
  <si>
    <t>Sheila Phyllis Cant</t>
  </si>
  <si>
    <t>ZC1267</t>
  </si>
  <si>
    <t>Neil Raymond Elliott</t>
  </si>
  <si>
    <t>ZC1268</t>
  </si>
  <si>
    <t>Revd Robert Charles Findlow</t>
  </si>
  <si>
    <t>ZC1269</t>
  </si>
  <si>
    <t>Daud Gill</t>
  </si>
  <si>
    <t>ZC1270</t>
  </si>
  <si>
    <t>Caroline Doris Hewitt</t>
  </si>
  <si>
    <t>ZC1271</t>
  </si>
  <si>
    <t>Jenny Jane Lewis</t>
  </si>
  <si>
    <t>ZC1272</t>
  </si>
  <si>
    <t>Joan Nicholls</t>
  </si>
  <si>
    <t>ZC1273</t>
  </si>
  <si>
    <t>Janet Elizabeth Pitman</t>
  </si>
  <si>
    <t>ZC1274</t>
  </si>
  <si>
    <t>Hilary Margaret Corcoran</t>
  </si>
  <si>
    <t>ZC1277</t>
  </si>
  <si>
    <t>Gillian Mary Smart</t>
  </si>
  <si>
    <t>ZC1278</t>
  </si>
  <si>
    <t>Timothy Wickham (Tim)</t>
  </si>
  <si>
    <t>ZC1281</t>
  </si>
  <si>
    <t>Judith Mitson</t>
  </si>
  <si>
    <t>ZC1283</t>
  </si>
  <si>
    <t>Katherine H Cunliffe (Katy)</t>
  </si>
  <si>
    <t>ZC1284</t>
  </si>
  <si>
    <t>Revd Ian Bullock</t>
  </si>
  <si>
    <t>ZC1285</t>
  </si>
  <si>
    <t>Alan Simpson</t>
  </si>
  <si>
    <t>ZC1286</t>
  </si>
  <si>
    <t>Rev Canon Ian Jorysz</t>
  </si>
  <si>
    <t>ZC1287</t>
  </si>
  <si>
    <t>Revd Craig Philip Smith</t>
  </si>
  <si>
    <t>ZC1289</t>
  </si>
  <si>
    <t>Jonathan I Moores</t>
  </si>
  <si>
    <t>ZC1293</t>
  </si>
  <si>
    <t>Janet Aitken</t>
  </si>
  <si>
    <t>ZC1296</t>
  </si>
  <si>
    <t>Kirsty Screeton</t>
  </si>
  <si>
    <t>ZC1297</t>
  </si>
  <si>
    <t>Patricia Julie Gillian</t>
  </si>
  <si>
    <t>ZC1300</t>
  </si>
  <si>
    <t>Andrew Harper</t>
  </si>
  <si>
    <t>ZC1303</t>
  </si>
  <si>
    <t>Tracy Ann Marshall</t>
  </si>
  <si>
    <t>ZC1304</t>
  </si>
  <si>
    <t>Alison Jane Mitchell</t>
  </si>
  <si>
    <t>ZC1305</t>
  </si>
  <si>
    <t>Diane Newton</t>
  </si>
  <si>
    <t>ZC1306</t>
  </si>
  <si>
    <t>Jason Corrin Powell</t>
  </si>
  <si>
    <t>ZC1308</t>
  </si>
  <si>
    <t>Joanne Sarah Smitth</t>
  </si>
  <si>
    <t>ZC1309</t>
  </si>
  <si>
    <t>Daniel James Valentine</t>
  </si>
  <si>
    <t>ZC1310</t>
  </si>
  <si>
    <t>Daniel Walters</t>
  </si>
  <si>
    <t>ZC1311</t>
  </si>
  <si>
    <t>Philip Howard Williamson</t>
  </si>
  <si>
    <t>ZC1313</t>
  </si>
  <si>
    <t>Jules Mambu</t>
  </si>
  <si>
    <t>ZC1314</t>
  </si>
  <si>
    <t>Christopher Casey</t>
  </si>
  <si>
    <t>ZC1315</t>
  </si>
  <si>
    <t>Gareth Robinson</t>
  </si>
  <si>
    <t>ZC1316</t>
  </si>
  <si>
    <t>Rev David Jacks</t>
  </si>
  <si>
    <t>ZC1317</t>
  </si>
  <si>
    <t>Daniel Cook</t>
  </si>
  <si>
    <t>ZC1319</t>
  </si>
  <si>
    <t>Charles Richard Millar Annis</t>
  </si>
  <si>
    <t>ZC1320</t>
  </si>
  <si>
    <t>Revd Martin Cox</t>
  </si>
  <si>
    <t>ZC1321</t>
  </si>
  <si>
    <t>Revd Hilary Edgerton</t>
  </si>
  <si>
    <t>ZC1322</t>
  </si>
  <si>
    <t>Chris Sayburn</t>
  </si>
  <si>
    <t>ZC1323</t>
  </si>
  <si>
    <t>Revd David Warner</t>
  </si>
  <si>
    <t>ZC1325</t>
  </si>
  <si>
    <t>Revd Angela Wynne</t>
  </si>
  <si>
    <t>ZC1326</t>
  </si>
  <si>
    <t>Revd Christine J Aspinall</t>
  </si>
  <si>
    <t>ZC1327</t>
  </si>
  <si>
    <t>Revd Susan Ball</t>
  </si>
  <si>
    <t>ZC1328</t>
  </si>
  <si>
    <t>Alison Mary Clissold</t>
  </si>
  <si>
    <t>ZC1329</t>
  </si>
  <si>
    <t>Revd Julia K Gordon</t>
  </si>
  <si>
    <t>ZC1330</t>
  </si>
  <si>
    <t>Revd Eileen Hartigan</t>
  </si>
  <si>
    <t>ZC1331</t>
  </si>
  <si>
    <t>Aaron Anthony Jackman</t>
  </si>
  <si>
    <t>ZC1332</t>
  </si>
  <si>
    <t>Revd Nicholas R Johnson</t>
  </si>
  <si>
    <t>ZC1334</t>
  </si>
  <si>
    <t>Revd Pamela M Manley</t>
  </si>
  <si>
    <t>ZC1335</t>
  </si>
  <si>
    <t>Revd Kate O'Sullivan</t>
  </si>
  <si>
    <t>ZC1336</t>
  </si>
  <si>
    <t>Revd Oliver R Preston</t>
  </si>
  <si>
    <t>ZC1337</t>
  </si>
  <si>
    <t>Revd Sally Robinson</t>
  </si>
  <si>
    <t>ZC1338</t>
  </si>
  <si>
    <t>Revd James Andrew D Spence</t>
  </si>
  <si>
    <t>ZC1339</t>
  </si>
  <si>
    <t>Revd Jane Alison Whittell</t>
  </si>
  <si>
    <t>ZC1341</t>
  </si>
  <si>
    <t>Dan Connolly</t>
  </si>
  <si>
    <t>ZC1342</t>
  </si>
  <si>
    <t>Revd Stephen Smith</t>
  </si>
  <si>
    <t>ZC1343</t>
  </si>
  <si>
    <t>REV BENJAMIN E BRADY</t>
  </si>
  <si>
    <t>ZC1344</t>
  </si>
  <si>
    <t>Revd Julian Heaton</t>
  </si>
  <si>
    <t>ZC1345</t>
  </si>
  <si>
    <t>Revd Richard J Sherratt</t>
  </si>
  <si>
    <t>ZC1346</t>
  </si>
  <si>
    <t>Revd Mark John Williams</t>
  </si>
  <si>
    <t>ZC1348</t>
  </si>
  <si>
    <t>Clive P Hamilton</t>
  </si>
  <si>
    <t>ZC1349</t>
  </si>
  <si>
    <t>Hazel E J Stoddart</t>
  </si>
  <si>
    <t>ZC1350</t>
  </si>
  <si>
    <t>Sydwell N Isaac</t>
  </si>
  <si>
    <t>ZC1351</t>
  </si>
  <si>
    <t>Sean Page</t>
  </si>
  <si>
    <t>ZC1352</t>
  </si>
  <si>
    <t>Carole Ann Barnet</t>
  </si>
  <si>
    <t>ZC1353</t>
  </si>
  <si>
    <t>Robert Craig Eloff</t>
  </si>
  <si>
    <t>ZC1354</t>
  </si>
  <si>
    <t>Ian Fleming</t>
  </si>
  <si>
    <t>ZC1355</t>
  </si>
  <si>
    <t>Nicola Gillard</t>
  </si>
  <si>
    <t>ZC1356</t>
  </si>
  <si>
    <t>Caroline Bailey</t>
  </si>
  <si>
    <t>ZC1357</t>
  </si>
  <si>
    <t>Joanna Jarrett</t>
  </si>
  <si>
    <t>ZC1358</t>
  </si>
  <si>
    <t>Mattthew Christian Sanderson</t>
  </si>
  <si>
    <t>ZC1359</t>
  </si>
  <si>
    <t>Carol Anne Schofield</t>
  </si>
  <si>
    <t>ZC1360</t>
  </si>
  <si>
    <t>Amy Sheridan</t>
  </si>
  <si>
    <t>ZC1361</t>
  </si>
  <si>
    <t>Cate Allison</t>
  </si>
  <si>
    <t>ZC1362</t>
  </si>
  <si>
    <t>Jane Hyde</t>
  </si>
  <si>
    <t>ZC1363</t>
  </si>
  <si>
    <t>Richard Lambert</t>
  </si>
  <si>
    <t>ZC1364</t>
  </si>
  <si>
    <t>Debbie Clarke</t>
  </si>
  <si>
    <t>ZC1365</t>
  </si>
  <si>
    <t>Revd Philip Burman</t>
  </si>
  <si>
    <t>ZC1367</t>
  </si>
  <si>
    <t>Revd Owen Edwards</t>
  </si>
  <si>
    <t>ZC1368</t>
  </si>
  <si>
    <t>Revd Vivien Claire Masters</t>
  </si>
  <si>
    <t>ZC1369</t>
  </si>
  <si>
    <t>Pamela Smith</t>
  </si>
  <si>
    <t>ZC1370</t>
  </si>
  <si>
    <t>Ven Jean Burgess</t>
  </si>
  <si>
    <t>ZC1371</t>
  </si>
  <si>
    <t>Revd David Austin</t>
  </si>
  <si>
    <t>ZC1372</t>
  </si>
  <si>
    <t>Sachin Awale</t>
  </si>
  <si>
    <t>ZC1373</t>
  </si>
  <si>
    <t>Carole Barnet</t>
  </si>
  <si>
    <t>ZC1374</t>
  </si>
  <si>
    <t>Sheila Beattie</t>
  </si>
  <si>
    <t>ZC1375</t>
  </si>
  <si>
    <t>Jenni Beaumont</t>
  </si>
  <si>
    <t>ZC1376</t>
  </si>
  <si>
    <t>Debi Blair</t>
  </si>
  <si>
    <t>ZC1377</t>
  </si>
  <si>
    <t>Richard Dashwood</t>
  </si>
  <si>
    <t>ZC1378</t>
  </si>
  <si>
    <t>Revd Jessica Davis</t>
  </si>
  <si>
    <t>ZC1379</t>
  </si>
  <si>
    <t>Anne Gilbert</t>
  </si>
  <si>
    <t>ZC1380</t>
  </si>
  <si>
    <t>ZC1382</t>
  </si>
  <si>
    <t>Richard Moffat</t>
  </si>
  <si>
    <t>ZC1383</t>
  </si>
  <si>
    <t>Adrienne Morgan</t>
  </si>
  <si>
    <t>ZC1384</t>
  </si>
  <si>
    <t>Janet O'Neill</t>
  </si>
  <si>
    <t>ZC1385</t>
  </si>
  <si>
    <t>ZC1386</t>
  </si>
  <si>
    <t>Liz Rowles</t>
  </si>
  <si>
    <t>ZC1387</t>
  </si>
  <si>
    <t>Hilary Shedlock</t>
  </si>
  <si>
    <t>ZC1388</t>
  </si>
  <si>
    <t>Andy Smith</t>
  </si>
  <si>
    <t>ZC1389</t>
  </si>
  <si>
    <t>ZC1390</t>
  </si>
  <si>
    <t>Sue Walker</t>
  </si>
  <si>
    <t>ZC1391</t>
  </si>
  <si>
    <t>Neil Whittaker</t>
  </si>
  <si>
    <t>ZC1392</t>
  </si>
  <si>
    <t>Adam Whittle</t>
  </si>
  <si>
    <t>ZC1393</t>
  </si>
  <si>
    <t>Benjamin Wilkinson</t>
  </si>
  <si>
    <t>ZC1394</t>
  </si>
  <si>
    <t>Simon Watkinson</t>
  </si>
  <si>
    <t>ZC1395</t>
  </si>
  <si>
    <t>Samuel Foulds</t>
  </si>
  <si>
    <t>ZC1396</t>
  </si>
  <si>
    <t>Revd Paul Hutchins</t>
  </si>
  <si>
    <t>ZC1397</t>
  </si>
  <si>
    <t>Luke Smith</t>
  </si>
  <si>
    <t>ZC1398</t>
  </si>
  <si>
    <t>Revd Maria Onuigbo</t>
  </si>
  <si>
    <t>ZC1399</t>
  </si>
  <si>
    <t>Revd Phil Maudsley</t>
  </si>
  <si>
    <t>ZC1400</t>
  </si>
  <si>
    <t>Hazel Adele Bridle</t>
  </si>
  <si>
    <t>ZC1401</t>
  </si>
  <si>
    <t>Catherine Eccles</t>
  </si>
  <si>
    <t>ZC1402</t>
  </si>
  <si>
    <t>Layfetta Masih</t>
  </si>
  <si>
    <t>ZC1403</t>
  </si>
  <si>
    <t>Admos Osmund Chimhowu</t>
  </si>
  <si>
    <t>ZC1404</t>
  </si>
  <si>
    <t>Lydia Taylor</t>
  </si>
  <si>
    <t>ZC1405</t>
  </si>
  <si>
    <t>Rebecca Catherine Wilkinson</t>
  </si>
  <si>
    <t>ZC1406</t>
  </si>
  <si>
    <t>William Jack Marsh</t>
  </si>
  <si>
    <t>ZC1407</t>
  </si>
  <si>
    <t>Michaila Faith Roberts</t>
  </si>
  <si>
    <t>ZC1408</t>
  </si>
  <si>
    <t>Kathreen Shahbaz</t>
  </si>
  <si>
    <t>ZC1409</t>
  </si>
  <si>
    <t>Andy Jones</t>
  </si>
  <si>
    <t>ZC1410</t>
  </si>
  <si>
    <t>Thomas Phipps</t>
  </si>
  <si>
    <t>ZC1411</t>
  </si>
  <si>
    <t>Karen Michelle Openshaw</t>
  </si>
  <si>
    <t>ZC1412</t>
  </si>
  <si>
    <t>Farid Yasini</t>
  </si>
  <si>
    <t>ZC1413</t>
  </si>
  <si>
    <t>Samuel Laurance Eccleston</t>
  </si>
  <si>
    <t>ZC1414</t>
  </si>
  <si>
    <t>Emeka Ejinkonye</t>
  </si>
  <si>
    <t>ZC1415</t>
  </si>
  <si>
    <t>Reverend Trudie Morris</t>
  </si>
  <si>
    <t>ZC1416</t>
  </si>
  <si>
    <t>Revd Kamran Bhatti</t>
  </si>
  <si>
    <t>ZC1417</t>
  </si>
  <si>
    <t>Revd David Cooper</t>
  </si>
  <si>
    <t>ZC1418</t>
  </si>
  <si>
    <t>Revd Angie Tunstall</t>
  </si>
  <si>
    <t>ZC1419</t>
  </si>
  <si>
    <t>Heather Jamieson</t>
  </si>
  <si>
    <t>ZC1420</t>
  </si>
  <si>
    <t>Michele Ryan</t>
  </si>
  <si>
    <t>ZC1421</t>
  </si>
  <si>
    <t>Leila Allen</t>
  </si>
  <si>
    <t>ZC1422</t>
  </si>
  <si>
    <t>Andrew Bennison</t>
  </si>
  <si>
    <t>ZC1423</t>
  </si>
  <si>
    <t>Nicola Butterworth</t>
  </si>
  <si>
    <t>ZC1424</t>
  </si>
  <si>
    <t>Richard Criddle</t>
  </si>
  <si>
    <t>ZC1425</t>
  </si>
  <si>
    <t>David Griffiths</t>
  </si>
  <si>
    <t>ZC1426</t>
  </si>
  <si>
    <t>Fran Griffiths</t>
  </si>
  <si>
    <t>ZC1427</t>
  </si>
  <si>
    <t>Christine Steel</t>
  </si>
  <si>
    <t>ZC1428</t>
  </si>
  <si>
    <t>Ian Hepburn</t>
  </si>
  <si>
    <t>ZC1429</t>
  </si>
  <si>
    <t>Catherine Hewison</t>
  </si>
  <si>
    <t>ZC1430</t>
  </si>
  <si>
    <t>Steven Hilton</t>
  </si>
  <si>
    <t>ZC1431</t>
  </si>
  <si>
    <t>Tom Studman</t>
  </si>
  <si>
    <t>ZC1432</t>
  </si>
  <si>
    <t>Adele McKie</t>
  </si>
  <si>
    <t>ZC1433</t>
  </si>
  <si>
    <t>Will Rubie</t>
  </si>
  <si>
    <t>ZC1434</t>
  </si>
  <si>
    <t>Gareth Beresford Jones</t>
  </si>
  <si>
    <t>ZC1436</t>
  </si>
  <si>
    <t>Revd Simon Bessant</t>
  </si>
  <si>
    <t>ZC1437</t>
  </si>
  <si>
    <t>Daniel Mullaney</t>
  </si>
  <si>
    <t>ZC1438</t>
  </si>
  <si>
    <t>Revd Thomas Henry Davis</t>
  </si>
  <si>
    <t>ZC1439</t>
  </si>
  <si>
    <t>Andre Aderemi Adefope</t>
  </si>
  <si>
    <t>ZC1440</t>
  </si>
  <si>
    <t>James Greenfield</t>
  </si>
  <si>
    <t>ZC1441</t>
  </si>
  <si>
    <t>Hannah Lane</t>
  </si>
  <si>
    <t>ZC1442</t>
  </si>
  <si>
    <t>Gary Anderton</t>
  </si>
  <si>
    <t>ZC1443</t>
  </si>
  <si>
    <t>Lee Higson</t>
  </si>
  <si>
    <t>ZC1444</t>
  </si>
  <si>
    <t>Hannah Malcolm</t>
  </si>
  <si>
    <t>ZC1445</t>
  </si>
  <si>
    <t>Andy Bird</t>
  </si>
  <si>
    <t>ZC1446</t>
  </si>
  <si>
    <t>Mary Hough</t>
  </si>
  <si>
    <t>ZC1447</t>
  </si>
  <si>
    <t>Matthew Brinicombe</t>
  </si>
  <si>
    <t>ZC1448</t>
  </si>
  <si>
    <t>Angela Jones</t>
  </si>
  <si>
    <t>ZC1449</t>
  </si>
  <si>
    <t>Warren Mitchell</t>
  </si>
  <si>
    <t>ZC1450</t>
  </si>
  <si>
    <t>Cecily O'Sullivan</t>
  </si>
  <si>
    <t>ZC1451</t>
  </si>
  <si>
    <t>Jez Wisdom</t>
  </si>
  <si>
    <t>ZC1452</t>
  </si>
  <si>
    <t>Duke O'Baka-Torto</t>
  </si>
  <si>
    <t>ZC1453</t>
  </si>
  <si>
    <t>Darren Quinlan</t>
  </si>
  <si>
    <t>ZC1454</t>
  </si>
  <si>
    <t>Lee Wood</t>
  </si>
  <si>
    <t>ZC1455</t>
  </si>
  <si>
    <t>Lewis Oliver</t>
  </si>
  <si>
    <t>ZC1456</t>
  </si>
  <si>
    <t>Hannah Rudd</t>
  </si>
  <si>
    <t>ZC1457</t>
  </si>
  <si>
    <t>Scott Richardson</t>
  </si>
  <si>
    <t>ZC1458</t>
  </si>
  <si>
    <t>Adam Robertson</t>
  </si>
  <si>
    <t>ZC1459</t>
  </si>
  <si>
    <t>Jane Reynolds</t>
  </si>
  <si>
    <t>ZC1460</t>
  </si>
  <si>
    <t>Leila Nikroo</t>
  </si>
  <si>
    <t>ZC1461</t>
  </si>
  <si>
    <t>Paul Pritchard</t>
  </si>
  <si>
    <t>ZC1462</t>
  </si>
  <si>
    <t>Stephanie Mawhinney</t>
  </si>
  <si>
    <t>ZC1463</t>
  </si>
  <si>
    <t>Aysha St Giles</t>
  </si>
  <si>
    <t>ZC1464</t>
  </si>
  <si>
    <t>Revd Jonathan Ruhumuliza</t>
  </si>
  <si>
    <t>ZC1465</t>
  </si>
  <si>
    <t>John Evans</t>
  </si>
  <si>
    <t>ZC1466</t>
  </si>
  <si>
    <t>Charmaine Yearsley</t>
  </si>
  <si>
    <t>ZC1467</t>
  </si>
  <si>
    <t>James Neal</t>
  </si>
  <si>
    <t>ZC1468</t>
  </si>
  <si>
    <t>Azariah France-Williams</t>
  </si>
  <si>
    <t>ZC1469</t>
  </si>
  <si>
    <t>Janie Cronin</t>
  </si>
  <si>
    <t>ZC1470</t>
  </si>
  <si>
    <t>Revd Shaun Conlon</t>
  </si>
  <si>
    <t>ZC1471</t>
  </si>
  <si>
    <t>Katrin Alldavoodi</t>
  </si>
  <si>
    <t>ZC1472</t>
  </si>
  <si>
    <t>Sue Bruce</t>
  </si>
  <si>
    <t>ZC1473</t>
  </si>
  <si>
    <t>Jennifer Daly</t>
  </si>
  <si>
    <t>ZC1474</t>
  </si>
  <si>
    <t>Tim Davies</t>
  </si>
  <si>
    <t>ZC1475</t>
  </si>
  <si>
    <t>ZC1476</t>
  </si>
  <si>
    <t>Josh Gaskell</t>
  </si>
  <si>
    <t>ZC1477</t>
  </si>
  <si>
    <t>Kouser George</t>
  </si>
  <si>
    <t>ZC1478</t>
  </si>
  <si>
    <t>Margaret Irwin</t>
  </si>
  <si>
    <t>ZC1479</t>
  </si>
  <si>
    <t>Zahra Jahandar</t>
  </si>
  <si>
    <t>ZC1480</t>
  </si>
  <si>
    <t>Bob May</t>
  </si>
  <si>
    <t>ZC1481</t>
  </si>
  <si>
    <t>Alexa McDonnell</t>
  </si>
  <si>
    <t>ZC1482</t>
  </si>
  <si>
    <t>Josh Openshaw</t>
  </si>
  <si>
    <t>ZC1483</t>
  </si>
  <si>
    <t>Mehrdad Qasemi</t>
  </si>
  <si>
    <t>ZC1484</t>
  </si>
  <si>
    <t>Stuart Samuels</t>
  </si>
  <si>
    <t>ZC1485</t>
  </si>
  <si>
    <t>Kirsten Stott</t>
  </si>
  <si>
    <t>ZC1486</t>
  </si>
  <si>
    <t>Al Thompson</t>
  </si>
  <si>
    <t>ZC1487</t>
  </si>
  <si>
    <t>Helen Tyler</t>
  </si>
  <si>
    <t>ZC1488</t>
  </si>
  <si>
    <t>Georgina Stirling</t>
  </si>
  <si>
    <t>ZC1489</t>
  </si>
  <si>
    <t>Marie Pattison</t>
  </si>
  <si>
    <t>ZC1490</t>
  </si>
  <si>
    <t>Ann Meadowcroft</t>
  </si>
  <si>
    <t>ZC1491</t>
  </si>
  <si>
    <t>Ian Harvey</t>
  </si>
  <si>
    <t>ZC1492</t>
  </si>
  <si>
    <t>Lesley Stear</t>
  </si>
  <si>
    <t>ZC1493</t>
  </si>
  <si>
    <t>Jeffrey Clawson</t>
  </si>
  <si>
    <t>ZC1494</t>
  </si>
  <si>
    <t>Grace Hart</t>
  </si>
  <si>
    <t>ZC1495</t>
  </si>
  <si>
    <t>BEN A BRADY</t>
  </si>
  <si>
    <t>ZC1496</t>
  </si>
  <si>
    <t>Colin Pearson</t>
  </si>
  <si>
    <t>ZC1497</t>
  </si>
  <si>
    <t>Bishop Mark Davies</t>
  </si>
  <si>
    <t>ZC1499</t>
  </si>
  <si>
    <t>Revd Daniel Ramble</t>
  </si>
  <si>
    <t>ZC1500</t>
  </si>
  <si>
    <t>Revd Simon D J Cooke</t>
  </si>
  <si>
    <t>ZC1501</t>
  </si>
  <si>
    <t>Kendell Augustine Tanner-Ihm</t>
  </si>
  <si>
    <t>ZC1502</t>
  </si>
  <si>
    <t>Edward Gray</t>
  </si>
  <si>
    <t>ZC1503</t>
  </si>
  <si>
    <t>Nick Watson</t>
  </si>
  <si>
    <t>ZC1504</t>
  </si>
  <si>
    <t>Graham Baker</t>
  </si>
  <si>
    <t>ZC1505</t>
  </si>
  <si>
    <t>Bethany Bird</t>
  </si>
  <si>
    <t>ZC1506</t>
  </si>
  <si>
    <t>Hannah Currin</t>
  </si>
  <si>
    <t>ZC1507</t>
  </si>
  <si>
    <t>Andrew Oatley</t>
  </si>
  <si>
    <t>ZC1508</t>
  </si>
  <si>
    <t>Jian Sheng Kenson Li</t>
  </si>
  <si>
    <t>ZC1509</t>
  </si>
  <si>
    <t>Libby Greenhalgh</t>
  </si>
  <si>
    <t>ZC1510</t>
  </si>
  <si>
    <t>Peter Hughes</t>
  </si>
  <si>
    <t>ZC1511</t>
  </si>
  <si>
    <t>Matthew Dunne</t>
  </si>
  <si>
    <t>ZC1512</t>
  </si>
  <si>
    <t>Calum Mullett</t>
  </si>
  <si>
    <t>ZC1513</t>
  </si>
  <si>
    <t>Kirsten Rutherford</t>
  </si>
  <si>
    <t>ZC1514</t>
  </si>
  <si>
    <t>Patrick Thom</t>
  </si>
  <si>
    <t>ZC1515</t>
  </si>
  <si>
    <t>Sarah Riding</t>
  </si>
  <si>
    <t>ZC1516</t>
  </si>
  <si>
    <t>Enock Kiyaga Mayanja</t>
  </si>
  <si>
    <t>ZC1517</t>
  </si>
  <si>
    <t>Gareth Farnan-Jones</t>
  </si>
  <si>
    <t>ZC1518</t>
  </si>
  <si>
    <t>Maryam Razavi Mehr</t>
  </si>
  <si>
    <t>ZC1519</t>
  </si>
  <si>
    <t>Sarah Bradley</t>
  </si>
  <si>
    <t>ZC1520</t>
  </si>
  <si>
    <t>Ben Jennings</t>
  </si>
  <si>
    <t>ZC1521</t>
  </si>
  <si>
    <t>Nick Campbell</t>
  </si>
  <si>
    <t>ZC1522</t>
  </si>
  <si>
    <t>Lisa Carberry Paterson</t>
  </si>
  <si>
    <t>ZC1523</t>
  </si>
  <si>
    <t>Jason Lawton</t>
  </si>
  <si>
    <t>ZC1524</t>
  </si>
  <si>
    <t>Revd Philip Meadows</t>
  </si>
  <si>
    <t>ZC1525</t>
  </si>
  <si>
    <t>ZC1526</t>
  </si>
  <si>
    <t>Laura Shaw</t>
  </si>
  <si>
    <t>ZC1527</t>
  </si>
  <si>
    <t>Sweetline Burnell</t>
  </si>
  <si>
    <t>ZC1528</t>
  </si>
  <si>
    <t>Samual Hameem</t>
  </si>
  <si>
    <t>ZC1529</t>
  </si>
  <si>
    <t>Anderson Jeremiah</t>
  </si>
  <si>
    <t>ZC1530</t>
  </si>
  <si>
    <t>Andrew Haslem</t>
  </si>
  <si>
    <t>ZC1531</t>
  </si>
  <si>
    <t>Alexi Andriopoulos</t>
  </si>
  <si>
    <t>ZC1532</t>
  </si>
  <si>
    <t>Pamela Parr</t>
  </si>
  <si>
    <t>ZC1533</t>
  </si>
  <si>
    <t>Craig Giles</t>
  </si>
  <si>
    <t>ZC1534</t>
  </si>
  <si>
    <t>Dean Stott</t>
  </si>
  <si>
    <t>ZC1535</t>
  </si>
  <si>
    <t>Deborah Bithell</t>
  </si>
  <si>
    <t>ZC1536</t>
  </si>
  <si>
    <t>Ellise O'Hara</t>
  </si>
  <si>
    <t>ZC1537</t>
  </si>
  <si>
    <t>Henry Alexander</t>
  </si>
  <si>
    <t>ZC1538</t>
  </si>
  <si>
    <t>Matthew Burnell</t>
  </si>
  <si>
    <t>ZC1539</t>
  </si>
  <si>
    <t>Paula Holmes-Patel</t>
  </si>
  <si>
    <t>ZC1540</t>
  </si>
  <si>
    <t>Richard McEwan</t>
  </si>
  <si>
    <t>ZC1541</t>
  </si>
  <si>
    <t>Abby Latham-Holt</t>
  </si>
  <si>
    <t>ZC1542</t>
  </si>
  <si>
    <t>Farhadi Behnaz</t>
  </si>
  <si>
    <t>ZC1543</t>
  </si>
  <si>
    <t>Krystyna Kwarciak</t>
  </si>
  <si>
    <t>ZC1544</t>
  </si>
  <si>
    <t>Neil McClure</t>
  </si>
  <si>
    <t>ZC1545</t>
  </si>
  <si>
    <t>Derek Urhoghide</t>
  </si>
  <si>
    <t>ZC1546</t>
  </si>
  <si>
    <t>Steohen Hamer</t>
  </si>
  <si>
    <t>ZC1547</t>
  </si>
  <si>
    <t>Robert Brewis</t>
  </si>
  <si>
    <t>ZC1548</t>
  </si>
  <si>
    <t>Patrick Davies</t>
  </si>
  <si>
    <t>ZC1549</t>
  </si>
  <si>
    <t>Christine Threllfall</t>
  </si>
  <si>
    <t>ZC1550</t>
  </si>
  <si>
    <t>Annie McMullen</t>
  </si>
  <si>
    <t>ZC1551</t>
  </si>
  <si>
    <t>Terence Stokes</t>
  </si>
  <si>
    <t>ZC1552</t>
  </si>
  <si>
    <t>Robert Jackson</t>
  </si>
  <si>
    <t>ZC1553</t>
  </si>
  <si>
    <t>Reverend J L Clegg -Retired Clergy</t>
  </si>
  <si>
    <t>ZC1554</t>
  </si>
  <si>
    <t>Reverend Diane Brownhill- Rtired Clergy</t>
  </si>
  <si>
    <t>ZC1555</t>
  </si>
  <si>
    <t>Revd Phillip Dobson- Retired Clergy</t>
  </si>
  <si>
    <t>ZC1556</t>
  </si>
  <si>
    <t>Martin Cocking - retired clergy</t>
  </si>
  <si>
    <t>ZC1557</t>
  </si>
  <si>
    <t>Rev Ronald Keith Henshall</t>
  </si>
  <si>
    <t>ZC1558</t>
  </si>
  <si>
    <t>Janet Irene Hulse</t>
  </si>
  <si>
    <t>ZC1559</t>
  </si>
  <si>
    <t>John Graham Winstanley</t>
  </si>
  <si>
    <t>ZC1560</t>
  </si>
  <si>
    <t>Paula Robinson</t>
  </si>
  <si>
    <t>ZC1561</t>
  </si>
  <si>
    <t>Rosemary Davis</t>
  </si>
  <si>
    <t>ZC1562</t>
  </si>
  <si>
    <t>Paul Holden</t>
  </si>
  <si>
    <t>ZC1563</t>
  </si>
  <si>
    <t>Richard Davies</t>
  </si>
  <si>
    <t>ZC1564</t>
  </si>
  <si>
    <t>Joan Stephens</t>
  </si>
  <si>
    <t>ZC1565</t>
  </si>
  <si>
    <t>Heather Christine Evans</t>
  </si>
  <si>
    <t>ZC1566</t>
  </si>
  <si>
    <t>Ronald Croft</t>
  </si>
  <si>
    <t>ZC1567</t>
  </si>
  <si>
    <t>Rev John F Fairclough</t>
  </si>
  <si>
    <t>ZC1568</t>
  </si>
  <si>
    <t>Susan Janet Bamping</t>
  </si>
  <si>
    <t>ZC1569</t>
  </si>
  <si>
    <t>Christopher Martindale Waddleton</t>
  </si>
  <si>
    <t>ZC1570</t>
  </si>
  <si>
    <t>John Hilton</t>
  </si>
  <si>
    <t>ZC1571</t>
  </si>
  <si>
    <t>Margaret Anne Jones</t>
  </si>
  <si>
    <t>ZC1572</t>
  </si>
  <si>
    <t>Brenda Hurst Craston</t>
  </si>
  <si>
    <t>ZC1573</t>
  </si>
  <si>
    <t>Irene Warrington</t>
  </si>
  <si>
    <t>ZC1574</t>
  </si>
  <si>
    <t>Alan Clements</t>
  </si>
  <si>
    <t>ZC1575</t>
  </si>
  <si>
    <t>Rebecca Clark</t>
  </si>
  <si>
    <t>ZC1576</t>
  </si>
  <si>
    <t>REV NORMAN JONES</t>
  </si>
  <si>
    <t>ZC1754</t>
  </si>
  <si>
    <t>Rev Alan A Clements</t>
  </si>
  <si>
    <t>ZC3200</t>
  </si>
  <si>
    <t>GRAHAM BAKER</t>
  </si>
  <si>
    <t xml:space="preserve">&gt;'[LASATA SETUP FILE]_x000D_
Date=2023-05-12 11:03:17_x000D_
FileType=Agora XLB ExtractTransactions_x000D_
Version=0_x000D_
Buffer=_x000D_
@systemProduct:Str=SS5_x000D_
@systemTable:Str=CA_x000D_
@filterFrom_DbC:Str=DBF_x000D_
@filterFrom_/CA/AccTyp:Str=&lt;ALL&gt;_x000D_
@filterFrom_/CA/Cde:Str=ZC0001_x000D_
@filterTo_/CA/Cde:Str='ZC3200_x000D_
@filterFrom_/CA/Susp:Str=O_x000D_
@outputField_/CA/Cde:Str=_x000D_
@outputField_/CA/Nme:Str=_x000D_
@formatType:Lng=-4154_x000D_
@formatNumber:Int=1_x000D_
@formatPattern:Int=1_x000D_
@formatFont:Int=1_x000D_
@formatWidth:Int=1_x000D_
@formatAlignment:Int=1_x000D_
@formatBorder:Int=1_x000D_
@filenmSetupfile:Str=_x000D_
@filenmWorkbookSetupFile:Str=Detail Report 1_x000D_
@settngShowMessages:Str=Y_x000D_
@settngDirection:Str=D_x000D_
@settngApplyFormula:Str=Y_x000D_
@settngLock:Str=N_x000D_
@settngOutputHeaders:Int=0_x000D_
@settngOutputCaptions:Int=1_x000D_
@settngOutputTotals:Int=1_x000D_
@settngOutputFiltering:Int=0_x000D_
@settngPivotTable:Int=0_x000D_
@settngTopPercent:Str=_x000D_
@settngReportStyle:Lng=1_x000D_
</t>
  </si>
  <si>
    <t>UTR Number</t>
  </si>
  <si>
    <t>Name</t>
  </si>
  <si>
    <t>Analysis Code</t>
  </si>
  <si>
    <t>Ainsworth Christ Church</t>
  </si>
  <si>
    <t>B14204</t>
  </si>
  <si>
    <t>All Souls, Heywood</t>
  </si>
  <si>
    <t>R18532</t>
  </si>
  <si>
    <t>ASHTON</t>
  </si>
  <si>
    <t>R17215</t>
  </si>
  <si>
    <t>ASHTON HOLY TRINITY</t>
  </si>
  <si>
    <t>R17215B</t>
  </si>
  <si>
    <t>ASHTON UNDER LYNE CHRIST CHURC</t>
  </si>
  <si>
    <t>R17212</t>
  </si>
  <si>
    <t>Ashworth, St James</t>
  </si>
  <si>
    <t>R20222</t>
  </si>
  <si>
    <t>Astley Bridge St Paul</t>
  </si>
  <si>
    <t>B16226</t>
  </si>
  <si>
    <t>Astley St Stephen</t>
  </si>
  <si>
    <t>S13224</t>
  </si>
  <si>
    <t>Atherton and Hindsford</t>
  </si>
  <si>
    <t>S13229</t>
  </si>
  <si>
    <t>Audenshaw St Hilda</t>
  </si>
  <si>
    <t>R17230</t>
  </si>
  <si>
    <t>Audenshaw, St Stephen</t>
  </si>
  <si>
    <t>R17232</t>
  </si>
  <si>
    <t>AUL GOOD SHEP(ST JAMES)</t>
  </si>
  <si>
    <t>R17215C</t>
  </si>
  <si>
    <t>BACUP CHRIST CHURCH</t>
  </si>
  <si>
    <t>B15234</t>
  </si>
  <si>
    <t>BALDERSTONE St MARY</t>
  </si>
  <si>
    <t>R20240</t>
  </si>
  <si>
    <t>Bamford St Michael</t>
  </si>
  <si>
    <t>R20242</t>
  </si>
  <si>
    <t>Bardsley Holy Trinity</t>
  </si>
  <si>
    <t>R17244</t>
  </si>
  <si>
    <t>BARDSLEY HOLY TRINITY</t>
  </si>
  <si>
    <t>R19244</t>
  </si>
  <si>
    <t>Barton w Peel Green St Michael</t>
  </si>
  <si>
    <t>S02245</t>
  </si>
  <si>
    <t>BEDFORD ST THOMAS</t>
  </si>
  <si>
    <t>S13246</t>
  </si>
  <si>
    <t>Belfield, St Anne</t>
  </si>
  <si>
    <t>R20248</t>
  </si>
  <si>
    <t>Belmont St Peter</t>
  </si>
  <si>
    <t>B16250</t>
  </si>
  <si>
    <t>Benchill St Luke</t>
  </si>
  <si>
    <t>M08252</t>
  </si>
  <si>
    <t>Birch with Fallowfield</t>
  </si>
  <si>
    <t>M04258</t>
  </si>
  <si>
    <t>Birch-in-Rusholme, St Agnes with Longsight, St Joh</t>
  </si>
  <si>
    <t>M01256</t>
  </si>
  <si>
    <t>Bircle, St John the Baptist</t>
  </si>
  <si>
    <t>B10260</t>
  </si>
  <si>
    <t>BLACKLEY MOST HOLY</t>
  </si>
  <si>
    <t>M05262</t>
  </si>
  <si>
    <t>BLACKLEY ST ANDREWS</t>
  </si>
  <si>
    <t>M05264</t>
  </si>
  <si>
    <t>Blackley St Peter</t>
  </si>
  <si>
    <t>M05268</t>
  </si>
  <si>
    <t>Blackley, St Paul</t>
  </si>
  <si>
    <t>M05266</t>
  </si>
  <si>
    <t>Blackrod St Katherine</t>
  </si>
  <si>
    <t>B11270</t>
  </si>
  <si>
    <t>Bolton St Bede</t>
  </si>
  <si>
    <t>B11278</t>
  </si>
  <si>
    <t>Bolton St Paul W Emmanuel</t>
  </si>
  <si>
    <t>B09274</t>
  </si>
  <si>
    <t>Bolton St Peters</t>
  </si>
  <si>
    <t>B09290</t>
  </si>
  <si>
    <t>BOLTON ST PHILIP</t>
  </si>
  <si>
    <t>B09292</t>
  </si>
  <si>
    <t>Bradshaw St Maxwntius</t>
  </si>
  <si>
    <t>B16300</t>
  </si>
  <si>
    <t>Breightmet St James</t>
  </si>
  <si>
    <t>B16282</t>
  </si>
  <si>
    <t>BROOKLANDS ST JOHN THE DIVINE</t>
  </si>
  <si>
    <t>M08302</t>
  </si>
  <si>
    <t>Broughton St Clement</t>
  </si>
  <si>
    <t>M06605</t>
  </si>
  <si>
    <t>BROUGHTON ST CLEMENT</t>
  </si>
  <si>
    <t>S06605</t>
  </si>
  <si>
    <t>BROUGHTON THE ASCENSION</t>
  </si>
  <si>
    <t>S06607</t>
  </si>
  <si>
    <t>Brunswick Christ Church</t>
  </si>
  <si>
    <t>M01434</t>
  </si>
  <si>
    <t>BRUNSWICK CHRIST CHURCH</t>
  </si>
  <si>
    <t>M04312</t>
  </si>
  <si>
    <t>BURNAGE ST MARGARET CBF LOAN</t>
  </si>
  <si>
    <t>M03314</t>
  </si>
  <si>
    <t>Burnage St Nicholas</t>
  </si>
  <si>
    <t>M08316</t>
  </si>
  <si>
    <t>Bury St John</t>
  </si>
  <si>
    <t>B10320A</t>
  </si>
  <si>
    <t>BURY ST JOHN W ST MARK</t>
  </si>
  <si>
    <t>B10320</t>
  </si>
  <si>
    <t>Bury St Mary</t>
  </si>
  <si>
    <t>B10324</t>
  </si>
  <si>
    <t>BURY ST PETER</t>
  </si>
  <si>
    <t>B10328</t>
  </si>
  <si>
    <t>Bury, Roch Valley</t>
  </si>
  <si>
    <t>B10317</t>
  </si>
  <si>
    <t>Bury, St Paul</t>
  </si>
  <si>
    <t>B10326</t>
  </si>
  <si>
    <t>Cadishead St Mary the Virgin</t>
  </si>
  <si>
    <t>S02332</t>
  </si>
  <si>
    <t>Calderbrook, St James</t>
  </si>
  <si>
    <t>R20334</t>
  </si>
  <si>
    <t>Castleton Moor St Martin</t>
  </si>
  <si>
    <t>R18336</t>
  </si>
  <si>
    <t>Chadderton Christ Church</t>
  </si>
  <si>
    <t>R19338</t>
  </si>
  <si>
    <t>Chadderton St Matthew</t>
  </si>
  <si>
    <t>R19346</t>
  </si>
  <si>
    <t>Chadderton, Emmanuel</t>
  </si>
  <si>
    <t>R19340</t>
  </si>
  <si>
    <t>Chadderton, St Mark</t>
  </si>
  <si>
    <t>R19344</t>
  </si>
  <si>
    <t>CHEETHAM COMMUNITY</t>
  </si>
  <si>
    <t>M05350</t>
  </si>
  <si>
    <t>Chorlton cun Hardy St Clements</t>
  </si>
  <si>
    <t>M04358</t>
  </si>
  <si>
    <t>Chorlton, St Werburgh</t>
  </si>
  <si>
    <t>M04360</t>
  </si>
  <si>
    <t>CHRIST CHURCH WEST DIDSBURY</t>
  </si>
  <si>
    <t>M08358</t>
  </si>
  <si>
    <t>CLAYTON ST CROSS</t>
  </si>
  <si>
    <t>M01366</t>
  </si>
  <si>
    <t>Clifton</t>
  </si>
  <si>
    <t>S02368</t>
  </si>
  <si>
    <t>CLIFTON C PROJ</t>
  </si>
  <si>
    <t>M02368</t>
  </si>
  <si>
    <t>Coldhurst, Holy Trinity</t>
  </si>
  <si>
    <t>R19970</t>
  </si>
  <si>
    <t>COLLYHURST THE SAVIOUR</t>
  </si>
  <si>
    <t>M05378</t>
  </si>
  <si>
    <t>Constable Lee, St Paul</t>
  </si>
  <si>
    <t>B15380</t>
  </si>
  <si>
    <t>Crawshawbooth St John</t>
  </si>
  <si>
    <t>B15382</t>
  </si>
  <si>
    <t>CRUMPSALL ST MATTHEW</t>
  </si>
  <si>
    <t>M05386</t>
  </si>
  <si>
    <t>Crumpsall St Thomas &amp; St Mark</t>
  </si>
  <si>
    <t>M05388</t>
  </si>
  <si>
    <t>Daisy Hill St James</t>
  </si>
  <si>
    <t>B11390</t>
  </si>
  <si>
    <t>Daveyhulme Christ Church</t>
  </si>
  <si>
    <t>M07394</t>
  </si>
  <si>
    <t>Davyhulme St Mary</t>
  </si>
  <si>
    <t>M07396</t>
  </si>
  <si>
    <t>Deane St Mary the Virgin</t>
  </si>
  <si>
    <t>B11398</t>
  </si>
  <si>
    <t>DEARNLEY ST ANDREW</t>
  </si>
  <si>
    <t>R20400</t>
  </si>
  <si>
    <t>DEEPLISH ST LUKE</t>
  </si>
  <si>
    <t>R20772</t>
  </si>
  <si>
    <t>Denshaw, Christ Church</t>
  </si>
  <si>
    <t>R21404</t>
  </si>
  <si>
    <t>DENTON ST LAWRENCE</t>
  </si>
  <si>
    <t>R17408</t>
  </si>
  <si>
    <t>Denton, Christ Church</t>
  </si>
  <si>
    <t>R17406</t>
  </si>
  <si>
    <t>Didsbury St James &amp; Emmanuel</t>
  </si>
  <si>
    <t>M08412</t>
  </si>
  <si>
    <t>Dobcross, Holy Trinity</t>
  </si>
  <si>
    <t>R21418</t>
  </si>
  <si>
    <t>Droylsden St Andrew</t>
  </si>
  <si>
    <t>R17420</t>
  </si>
  <si>
    <t>Droylsden St Martin</t>
  </si>
  <si>
    <t>R17421</t>
  </si>
  <si>
    <t>Droylsden, St Mary</t>
  </si>
  <si>
    <t>R17422</t>
  </si>
  <si>
    <t>EAST CROMPTON St JAMES</t>
  </si>
  <si>
    <t>R21424</t>
  </si>
  <si>
    <t>East Farnworth &amp; Kearsley</t>
  </si>
  <si>
    <t>B09425</t>
  </si>
  <si>
    <t>EAST FARNWORTH &amp; KEARSLEY</t>
  </si>
  <si>
    <t>B12425</t>
  </si>
  <si>
    <t>ECCLES ST ANDREWS</t>
  </si>
  <si>
    <t>S02426</t>
  </si>
  <si>
    <t>Eccles St Mary</t>
  </si>
  <si>
    <t>S02428</t>
  </si>
  <si>
    <t>Edenfield</t>
  </si>
  <si>
    <t>B10430</t>
  </si>
  <si>
    <t>EDGESIDE ST ANNE</t>
  </si>
  <si>
    <t>B15432</t>
  </si>
  <si>
    <t>Elton St Stephen</t>
  </si>
  <si>
    <t>B10436</t>
  </si>
  <si>
    <t>Facit, St John the Evangelist</t>
  </si>
  <si>
    <t>B15438</t>
  </si>
  <si>
    <t>Failsworth Holy Family</t>
  </si>
  <si>
    <t>R19440</t>
  </si>
  <si>
    <t>R19444</t>
  </si>
  <si>
    <t>Failsworth St John</t>
  </si>
  <si>
    <t>R19442</t>
  </si>
  <si>
    <t>FARNWORTH ST PETER</t>
  </si>
  <si>
    <t>B12425B</t>
  </si>
  <si>
    <t>Farworth Kearsley &amp; Stoneclough</t>
  </si>
  <si>
    <t>B09762</t>
  </si>
  <si>
    <t>FIRSWOOD &amp; GORESHILL</t>
  </si>
  <si>
    <t>M07312</t>
  </si>
  <si>
    <t>FIRSWOOD &amp; GORSEHILL</t>
  </si>
  <si>
    <t>M07132</t>
  </si>
  <si>
    <t>Firswood St Hilda</t>
  </si>
  <si>
    <t>M07700</t>
  </si>
  <si>
    <t>Flixton St John</t>
  </si>
  <si>
    <t>M07456</t>
  </si>
  <si>
    <t>Flixton St Michael</t>
  </si>
  <si>
    <t>M07458</t>
  </si>
  <si>
    <t>Friarmere St Thomas</t>
  </si>
  <si>
    <t>R21460</t>
  </si>
  <si>
    <t>Friezland Christ Church</t>
  </si>
  <si>
    <t>R21462</t>
  </si>
  <si>
    <t>Glodwick St Mark w Christ Church</t>
  </si>
  <si>
    <t>R21464</t>
  </si>
  <si>
    <t>Goodshaw, St Mary and All Saints</t>
  </si>
  <si>
    <t>B15466</t>
  </si>
  <si>
    <t>GORTON EMMANUEL</t>
  </si>
  <si>
    <t>M01472</t>
  </si>
  <si>
    <t>Gorton Evangelical Oasis</t>
  </si>
  <si>
    <t>M01475</t>
  </si>
  <si>
    <t>GORTON ST PHILIP</t>
  </si>
  <si>
    <t>M01474</t>
  </si>
  <si>
    <t>GORTON W ABBEY HEY</t>
  </si>
  <si>
    <t>M01470</t>
  </si>
  <si>
    <t>Great Lever St Michael</t>
  </si>
  <si>
    <t>B09660A</t>
  </si>
  <si>
    <t>GREENFIELD ST MARY</t>
  </si>
  <si>
    <t>R21478</t>
  </si>
  <si>
    <t>HALLIWELL ST LUKE</t>
  </si>
  <si>
    <t>B09482</t>
  </si>
  <si>
    <t>Halliwell St Margaret</t>
  </si>
  <si>
    <t>B09484</t>
  </si>
  <si>
    <t>HALLIWELL ST PAUL</t>
  </si>
  <si>
    <t>B09486</t>
  </si>
  <si>
    <t>HALLIWELL ST PETER</t>
  </si>
  <si>
    <t>B09488</t>
  </si>
  <si>
    <t>Hamer All Saints</t>
  </si>
  <si>
    <t>R20492</t>
  </si>
  <si>
    <t>HARPURHEY CC REV .GYOBERA</t>
  </si>
  <si>
    <t>M05494A</t>
  </si>
  <si>
    <t>HARPURHEY CHRIST CHURCH</t>
  </si>
  <si>
    <t>M05494</t>
  </si>
  <si>
    <t>Harwood Christs Church</t>
  </si>
  <si>
    <t>B16498</t>
  </si>
  <si>
    <t>HAUGHTON GR ST MARY</t>
  </si>
  <si>
    <t>R17502</t>
  </si>
  <si>
    <t>Haughton, St Anne</t>
  </si>
  <si>
    <t>R17500</t>
  </si>
  <si>
    <t>HAWKSHAW ST MARY</t>
  </si>
  <si>
    <t>B10504</t>
  </si>
  <si>
    <t>Healey Christ Church</t>
  </si>
  <si>
    <t>R20506</t>
  </si>
  <si>
    <t>Heaton Christ Church</t>
  </si>
  <si>
    <t>B09510</t>
  </si>
  <si>
    <t>Heaton Mersey St John</t>
  </si>
  <si>
    <t>M03512</t>
  </si>
  <si>
    <t>Heaton Morr St Paul</t>
  </si>
  <si>
    <t>M03514</t>
  </si>
  <si>
    <t>Heaton Norris St Thomas</t>
  </si>
  <si>
    <t>M03520</t>
  </si>
  <si>
    <t>Heaton Norris, Christ with All Saints</t>
  </si>
  <si>
    <t>M03518</t>
  </si>
  <si>
    <t>Heaton Reddish St Mary</t>
  </si>
  <si>
    <t>M03521</t>
  </si>
  <si>
    <t>Hey, St John</t>
  </si>
  <si>
    <t>R21522</t>
  </si>
  <si>
    <t>Heyside St Mark</t>
  </si>
  <si>
    <t>R19524</t>
  </si>
  <si>
    <t>Heywood St James</t>
  </si>
  <si>
    <t>R18528</t>
  </si>
  <si>
    <t>Heywood, St Luke</t>
  </si>
  <si>
    <t>R18534</t>
  </si>
  <si>
    <t>High Crompton St Mary</t>
  </si>
  <si>
    <t>R21532</t>
  </si>
  <si>
    <t>Higher Broughton, St James</t>
  </si>
  <si>
    <t>S06528</t>
  </si>
  <si>
    <t>Higher Openshaw, St Clement</t>
  </si>
  <si>
    <t>M01530</t>
  </si>
  <si>
    <t>Hillock and Unsworth</t>
  </si>
  <si>
    <t>B14850</t>
  </si>
  <si>
    <t>Holcombe&amp; Hawkshaw</t>
  </si>
  <si>
    <t>B10536</t>
  </si>
  <si>
    <t>HOLLINWOOD ST MARGARET</t>
  </si>
  <si>
    <t>R19538</t>
  </si>
  <si>
    <t>Holy Trinity Shaw</t>
  </si>
  <si>
    <t>R21804</t>
  </si>
  <si>
    <t>HOPE ST JAMES</t>
  </si>
  <si>
    <t>M06420</t>
  </si>
  <si>
    <t>Hope St James</t>
  </si>
  <si>
    <t>S06420</t>
  </si>
  <si>
    <t>Hope, St James</t>
  </si>
  <si>
    <t>S06540</t>
  </si>
  <si>
    <t>Hopwood, St John</t>
  </si>
  <si>
    <t>R18533</t>
  </si>
  <si>
    <t>Horwich Holy Trinity</t>
  </si>
  <si>
    <t>B11544</t>
  </si>
  <si>
    <t>Horwich St Catherine</t>
  </si>
  <si>
    <t>B11546</t>
  </si>
  <si>
    <t>HORWICH ST ELIZABETH</t>
  </si>
  <si>
    <t>B11545</t>
  </si>
  <si>
    <t>Howe Bridge St Michael</t>
  </si>
  <si>
    <t>S13548</t>
  </si>
  <si>
    <t>Hulme The Ascension</t>
  </si>
  <si>
    <t>M04554</t>
  </si>
  <si>
    <t>Hurst, St John the Evangelist</t>
  </si>
  <si>
    <t>R17556</t>
  </si>
  <si>
    <t>Irlam St John</t>
  </si>
  <si>
    <t>S02558</t>
  </si>
  <si>
    <t>Kearsley Moor St Stephen</t>
  </si>
  <si>
    <t>B09560</t>
  </si>
  <si>
    <t>Kersal Moor St Paul</t>
  </si>
  <si>
    <t>S06564</t>
  </si>
  <si>
    <t>KERSAL ST AIDAN</t>
  </si>
  <si>
    <t>S06609</t>
  </si>
  <si>
    <t>KIRKHOLT ST THOMAS</t>
  </si>
  <si>
    <t>R20566</t>
  </si>
  <si>
    <t>Kirklees Valley</t>
  </si>
  <si>
    <t>B10434</t>
  </si>
  <si>
    <t>LADYBARN ST CHAD</t>
  </si>
  <si>
    <t>M08570</t>
  </si>
  <si>
    <t>Langley</t>
  </si>
  <si>
    <t>R18572</t>
  </si>
  <si>
    <t>R21576</t>
  </si>
  <si>
    <t>Leigh St Mary the Virgin</t>
  </si>
  <si>
    <t>S13580</t>
  </si>
  <si>
    <t>Levenshulme St Peter w St Andrew</t>
  </si>
  <si>
    <t>M03586</t>
  </si>
  <si>
    <t>Levenshulme, St Mark</t>
  </si>
  <si>
    <t>M03584</t>
  </si>
  <si>
    <t>Lever Bridge</t>
  </si>
  <si>
    <t>B16588</t>
  </si>
  <si>
    <t>Lightbowne, St Luke</t>
  </si>
  <si>
    <t>M05590</t>
  </si>
  <si>
    <t>LITTLE HULTON ST JOHN</t>
  </si>
  <si>
    <t>S02596</t>
  </si>
  <si>
    <t>Little Lever, St Matthew</t>
  </si>
  <si>
    <t>B09598</t>
  </si>
  <si>
    <t>Littleborough, Holy Trinity</t>
  </si>
  <si>
    <t>R20594</t>
  </si>
  <si>
    <t>LONGSIGHT ST LUKE</t>
  </si>
  <si>
    <t>M01604</t>
  </si>
  <si>
    <t>Lostock St Thomas &amp; St John</t>
  </si>
  <si>
    <t>B11606</t>
  </si>
  <si>
    <t>LOWER KERSAL ST AIDAN</t>
  </si>
  <si>
    <t>M06609</t>
  </si>
  <si>
    <t>Lydgate St Anne</t>
  </si>
  <si>
    <t>R21610</t>
  </si>
  <si>
    <t>Manchester Good Shepherd Eastlands</t>
  </si>
  <si>
    <t>M01627</t>
  </si>
  <si>
    <t>Manchester St Ann</t>
  </si>
  <si>
    <t>M04618</t>
  </si>
  <si>
    <t>MANCHESTER WHITWORTH</t>
  </si>
  <si>
    <t>M04887</t>
  </si>
  <si>
    <t>Manchester, Church of The Apostles</t>
  </si>
  <si>
    <t>M01626</t>
  </si>
  <si>
    <t>Middleton Junction</t>
  </si>
  <si>
    <t>R18630</t>
  </si>
  <si>
    <t>R19630</t>
  </si>
  <si>
    <t>Middleton St Leonard</t>
  </si>
  <si>
    <t>R18628</t>
  </si>
  <si>
    <t>MILES PLATTING ST CUTHBERTS</t>
  </si>
  <si>
    <t>M01631</t>
  </si>
  <si>
    <t>MILNROW ST JAMES</t>
  </si>
  <si>
    <t>R20636</t>
  </si>
  <si>
    <t>Monton St Paul</t>
  </si>
  <si>
    <t>S02638</t>
  </si>
  <si>
    <t>Mosley Common St John the Evangelist</t>
  </si>
  <si>
    <t>S13642</t>
  </si>
  <si>
    <t>Moss Side St James with St Clement</t>
  </si>
  <si>
    <t>M04646</t>
  </si>
  <si>
    <t>Moss Side, Christ Church</t>
  </si>
  <si>
    <t>M04644</t>
  </si>
  <si>
    <t>Mossley St George</t>
  </si>
  <si>
    <t>R17648</t>
  </si>
  <si>
    <t>Moston St John</t>
  </si>
  <si>
    <t>M05652</t>
  </si>
  <si>
    <t>MOSTON ST MARY</t>
  </si>
  <si>
    <t>M05654</t>
  </si>
  <si>
    <t>New Moston St Chad</t>
  </si>
  <si>
    <t>M05661</t>
  </si>
  <si>
    <t>NEWBOLD ST PETER</t>
  </si>
  <si>
    <t>R20658</t>
  </si>
  <si>
    <t>Newchurch, St Nicholas w St John &amp; St Michael</t>
  </si>
  <si>
    <t>B15662</t>
  </si>
  <si>
    <t>NEWHEY ST THOMAS</t>
  </si>
  <si>
    <t>R20664</t>
  </si>
  <si>
    <t>NEWTON HEATH</t>
  </si>
  <si>
    <t>M05668</t>
  </si>
  <si>
    <t>Norden St Paul</t>
  </si>
  <si>
    <t>R20672</t>
  </si>
  <si>
    <t>Norris Bank, St Martin</t>
  </si>
  <si>
    <t>M03674</t>
  </si>
  <si>
    <t>North Reddish, St Agnes</t>
  </si>
  <si>
    <t>M03675</t>
  </si>
  <si>
    <t>Northenden St Wilfrid</t>
  </si>
  <si>
    <t>M08676</t>
  </si>
  <si>
    <t>OAKENDROD ST GEORGE</t>
  </si>
  <si>
    <t>R20768</t>
  </si>
  <si>
    <t>OLD TRAFFORD ST JOHN</t>
  </si>
  <si>
    <t>M07702</t>
  </si>
  <si>
    <t>OLDHAM ST BARNABAS</t>
  </si>
  <si>
    <t>R21686</t>
  </si>
  <si>
    <t>OLDHAM ST JAMES</t>
  </si>
  <si>
    <t>R19688</t>
  </si>
  <si>
    <t>OLDHAM ST PAUL</t>
  </si>
  <si>
    <t>R19692</t>
  </si>
  <si>
    <t>OLDHAM TEAM</t>
  </si>
  <si>
    <t>R19690</t>
  </si>
  <si>
    <t>Oldham(Moorside)St Thomas</t>
  </si>
  <si>
    <t>R21695</t>
  </si>
  <si>
    <t>Oldham, St James with St Ambrose</t>
  </si>
  <si>
    <t>R21688</t>
  </si>
  <si>
    <t>Oldham, St Mary with St Peter</t>
  </si>
  <si>
    <t>R19264</t>
  </si>
  <si>
    <t>ORDSALL &amp; SALFORD QUAYS</t>
  </si>
  <si>
    <t>M06790</t>
  </si>
  <si>
    <t>Ordsall &amp; Salford Quays</t>
  </si>
  <si>
    <t>S06790</t>
  </si>
  <si>
    <t>Patricroft Christ Church</t>
  </si>
  <si>
    <t>S02710</t>
  </si>
  <si>
    <t>Peel St Paul</t>
  </si>
  <si>
    <t>S02712</t>
  </si>
  <si>
    <t>Pendelton &amp; Claremont</t>
  </si>
  <si>
    <t>S02728</t>
  </si>
  <si>
    <t>Pendlebury St John The Evangelist</t>
  </si>
  <si>
    <t>S06722</t>
  </si>
  <si>
    <t>Pendleton&amp;Claremont</t>
  </si>
  <si>
    <t>S06728</t>
  </si>
  <si>
    <t>PENNINGTON CHRIST CHURCH</t>
  </si>
  <si>
    <t>S13730</t>
  </si>
  <si>
    <t>PRESTWICH ST GABRIEL</t>
  </si>
  <si>
    <t>B14734</t>
  </si>
  <si>
    <t>PRESTWICH ST HILDA</t>
  </si>
  <si>
    <t>B14736</t>
  </si>
  <si>
    <t>Prestwich ST Margaret</t>
  </si>
  <si>
    <t>B14738</t>
  </si>
  <si>
    <t>Prestwich, St Mary</t>
  </si>
  <si>
    <t>B14740</t>
  </si>
  <si>
    <t>Radcliffe St Andrew</t>
  </si>
  <si>
    <t>B14742</t>
  </si>
  <si>
    <t>Radcliffe St Thomas &amp; St John</t>
  </si>
  <si>
    <t>B14746</t>
  </si>
  <si>
    <t>Radcliffe, St Mary</t>
  </si>
  <si>
    <t>B14744</t>
  </si>
  <si>
    <t>Ramsbottom St Andrew</t>
  </si>
  <si>
    <t>B10748</t>
  </si>
  <si>
    <t>Ramsbottom, St John and St Paul</t>
  </si>
  <si>
    <t>B10749</t>
  </si>
  <si>
    <t>RAWTENSTALL ST MARY</t>
  </si>
  <si>
    <t>B15752</t>
  </si>
  <si>
    <t>REDDISH St ELIZABETH</t>
  </si>
  <si>
    <t>M03756</t>
  </si>
  <si>
    <t>Rhodes &amp; Parkfield</t>
  </si>
  <si>
    <t>R18760</t>
  </si>
  <si>
    <t>Rivington</t>
  </si>
  <si>
    <t>B11746</t>
  </si>
  <si>
    <t>Rochdale St Chad</t>
  </si>
  <si>
    <t>R20770</t>
  </si>
  <si>
    <t>Rochdale, St Mary in the Baum</t>
  </si>
  <si>
    <t>R20865</t>
  </si>
  <si>
    <t>ROUGHTOWN ST JOHN</t>
  </si>
  <si>
    <t>R17778</t>
  </si>
  <si>
    <t>Royton St Anne</t>
  </si>
  <si>
    <t>R19780</t>
  </si>
  <si>
    <t>Royton, St Paul</t>
  </si>
  <si>
    <t>R19782</t>
  </si>
  <si>
    <t>RUSHOLME PLATT HOLY TRINITY</t>
  </si>
  <si>
    <t>M04784</t>
  </si>
  <si>
    <t>SADDLEWORTH ST CHAD</t>
  </si>
  <si>
    <t>R21786</t>
  </si>
  <si>
    <t>SALFORD SACRED TRINITY</t>
  </si>
  <si>
    <t>M06788</t>
  </si>
  <si>
    <t>S06788</t>
  </si>
  <si>
    <t>SALFORD ST PHILIP</t>
  </si>
  <si>
    <t>M06798</t>
  </si>
  <si>
    <t>S06798</t>
  </si>
  <si>
    <t>Salford, St Paul with Christ Church</t>
  </si>
  <si>
    <t>S06796</t>
  </si>
  <si>
    <t>Seven Saints New Bury with Great Lever</t>
  </si>
  <si>
    <t>B09660</t>
  </si>
  <si>
    <t>Shaw, Holy Trinity</t>
  </si>
  <si>
    <t>R19804</t>
  </si>
  <si>
    <t>Shore, St Barnabas</t>
  </si>
  <si>
    <t>R20806</t>
  </si>
  <si>
    <t>Spotland, St Clement</t>
  </si>
  <si>
    <t>R20812</t>
  </si>
  <si>
    <t>ST JOHNS BRIDGE</t>
  </si>
  <si>
    <t>M06722</t>
  </si>
  <si>
    <t>St Margaret, Heywood &amp; Heap Bridge, St George</t>
  </si>
  <si>
    <t>R18530</t>
  </si>
  <si>
    <t>St Stephen and All Martyrs, Lower Moor</t>
  </si>
  <si>
    <t>R19694</t>
  </si>
  <si>
    <t>Stalybridge St George</t>
  </si>
  <si>
    <t>R17814</t>
  </si>
  <si>
    <t>Stand All Saints</t>
  </si>
  <si>
    <t>B14816</t>
  </si>
  <si>
    <t>Stretford All Saints</t>
  </si>
  <si>
    <t>M07820</t>
  </si>
  <si>
    <t>Stretford St Bride</t>
  </si>
  <si>
    <t>M07696</t>
  </si>
  <si>
    <t>STRETFORD ST MATTHEW</t>
  </si>
  <si>
    <t>M07822</t>
  </si>
  <si>
    <t>Stubbins, St Philip</t>
  </si>
  <si>
    <t>B10826</t>
  </si>
  <si>
    <t>Sudden St Aidan</t>
  </si>
  <si>
    <t>R18531</t>
  </si>
  <si>
    <t>SUDDEN ST AIDAN CBF LOAN</t>
  </si>
  <si>
    <t>R20766</t>
  </si>
  <si>
    <t>Swinton and Pendlebury</t>
  </si>
  <si>
    <t>S02830</t>
  </si>
  <si>
    <t>Swinton Holy Rood</t>
  </si>
  <si>
    <t>S02828</t>
  </si>
  <si>
    <t>Thornham with Gravel Hole</t>
  </si>
  <si>
    <t>R18834</t>
  </si>
  <si>
    <t>Thornham, St James</t>
  </si>
  <si>
    <t>R21832</t>
  </si>
  <si>
    <t>Tonge cum AlkringtonSt Michael</t>
  </si>
  <si>
    <t>R18836</t>
  </si>
  <si>
    <t>Tonge Fold St Chad</t>
  </si>
  <si>
    <t>B16838</t>
  </si>
  <si>
    <t>Tonge Moor, St Augustine</t>
  </si>
  <si>
    <t>B16840</t>
  </si>
  <si>
    <t>Tottington St Anne</t>
  </si>
  <si>
    <t>B10842</t>
  </si>
  <si>
    <t>Tunstead Holy Trinity</t>
  </si>
  <si>
    <t>B15844</t>
  </si>
  <si>
    <t>Turton St Anne</t>
  </si>
  <si>
    <t>B16846</t>
  </si>
  <si>
    <t>Tyldesley cum Shakerley St George</t>
  </si>
  <si>
    <t>S13848</t>
  </si>
  <si>
    <t>Tyldesley St George</t>
  </si>
  <si>
    <t>B13848</t>
  </si>
  <si>
    <t>Urmston St  Clement</t>
  </si>
  <si>
    <t>M07852</t>
  </si>
  <si>
    <t>VICTORIA PARK ST CHRYSOSTOM</t>
  </si>
  <si>
    <t>M01854</t>
  </si>
  <si>
    <t>Walkden Moor, St Paul</t>
  </si>
  <si>
    <t>S02856</t>
  </si>
  <si>
    <t>WALMERSLEY CHRIST CHURCH</t>
  </si>
  <si>
    <t>B10858</t>
  </si>
  <si>
    <t>Walmsley Christ Church</t>
  </si>
  <si>
    <t>B16860</t>
  </si>
  <si>
    <t>Walshaw Christ Church</t>
  </si>
  <si>
    <t>B10862</t>
  </si>
  <si>
    <t>Wardle &amp; Smallbridge</t>
  </si>
  <si>
    <t>R20864</t>
  </si>
  <si>
    <t>WATERHEAD HOLY TRINITY</t>
  </si>
  <si>
    <t>R21868</t>
  </si>
  <si>
    <t>WEASTE SEEDLY &amp;LANGWORTHY</t>
  </si>
  <si>
    <t>S06870</t>
  </si>
  <si>
    <t>WEASTE ST LUKE</t>
  </si>
  <si>
    <t>M06870</t>
  </si>
  <si>
    <t>WERNETH ST THOMAS</t>
  </si>
  <si>
    <t>R19874</t>
  </si>
  <si>
    <t>WEST BOLTON</t>
  </si>
  <si>
    <t>B09288</t>
  </si>
  <si>
    <t>Westhoughton</t>
  </si>
  <si>
    <t>B11876</t>
  </si>
  <si>
    <t>Westleigh St Paul</t>
  </si>
  <si>
    <t>S13878</t>
  </si>
  <si>
    <t>WESTLEIGH ST PETER</t>
  </si>
  <si>
    <t>B13880</t>
  </si>
  <si>
    <t>Westleigh, St Peter</t>
  </si>
  <si>
    <t>S13880</t>
  </si>
  <si>
    <t>WHALLEY RANGE ST EDMUNDS</t>
  </si>
  <si>
    <t>M04882</t>
  </si>
  <si>
    <t>Whalley Range St Margaret</t>
  </si>
  <si>
    <t>M04884</t>
  </si>
  <si>
    <t>Whitworth St Bartholomew</t>
  </si>
  <si>
    <t>R20888</t>
  </si>
  <si>
    <t>Whitworth, St Bartholomew</t>
  </si>
  <si>
    <t>B15888</t>
  </si>
  <si>
    <t>Wingates St John</t>
  </si>
  <si>
    <t>B11890</t>
  </si>
  <si>
    <t>WINTON ST MARY</t>
  </si>
  <si>
    <t>M02892</t>
  </si>
  <si>
    <t>Winton St Mary</t>
  </si>
  <si>
    <t>S02892</t>
  </si>
  <si>
    <t>Withington Deanery</t>
  </si>
  <si>
    <t>M08999</t>
  </si>
  <si>
    <t>Withington St Crispin</t>
  </si>
  <si>
    <t>M04896</t>
  </si>
  <si>
    <t>WITHINGTON ST PAUL</t>
  </si>
  <si>
    <t>M08898</t>
  </si>
  <si>
    <t>Woolfold St James</t>
  </si>
  <si>
    <t>B10902</t>
  </si>
  <si>
    <t>Worsley St Mark</t>
  </si>
  <si>
    <t>S02904</t>
  </si>
  <si>
    <t>WYTHENSHAW LAWTON MOOR ST MICH</t>
  </si>
  <si>
    <t>M08574</t>
  </si>
  <si>
    <t>Wythenshaw St Richard of Chichester</t>
  </si>
  <si>
    <t>M08904</t>
  </si>
  <si>
    <t>WYTHENSHAWE ST MARTIN</t>
  </si>
  <si>
    <t>M08900</t>
  </si>
  <si>
    <t>Wythenshawe William Temple</t>
  </si>
  <si>
    <t>M08906</t>
  </si>
  <si>
    <t>Office Use Only Supplier code</t>
  </si>
  <si>
    <t>Normal Place of Worship</t>
  </si>
  <si>
    <t>Total Value of Claim</t>
  </si>
  <si>
    <t>Retired Stipendiary Clergy claim form for fees for casual duties: By completing this form I confirm I both hold the Bishops Licence to officiate at the services below and I am not in receipt of a stipend or in full time employment.</t>
  </si>
  <si>
    <t>Leesfield St 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</si>
</sst>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\(\-#,##0.00\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name val="Arial"/>
      <family val="2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7">
    <xf numFmtId="0" fontId="0" fillId="0" borderId="0" xfId="0"/>
    <xf numFmtId="0" fontId="5" fillId="0" borderId="0" xfId="1" applyAlignment="1">
      <alignment horizontal="left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right"/>
    </xf>
    <xf numFmtId="164" fontId="2" fillId="3" borderId="0" xfId="1" applyNumberFormat="1" applyFont="1" applyFill="1" applyAlignment="1">
      <alignment horizontal="right"/>
    </xf>
    <xf numFmtId="0" fontId="2" fillId="3" borderId="0" xfId="1" applyFont="1" applyFill="1" applyAlignment="1">
      <alignment horizontal="center"/>
    </xf>
    <xf numFmtId="0" fontId="6" fillId="3" borderId="0" xfId="1" applyFont="1" applyFill="1" applyAlignment="1">
      <alignment horizontal="left"/>
    </xf>
    <xf numFmtId="0" fontId="6" fillId="3" borderId="0" xfId="1" applyFont="1" applyFill="1" applyAlignment="1">
      <alignment horizontal="center"/>
    </xf>
    <xf numFmtId="0" fontId="6" fillId="3" borderId="0" xfId="1" applyFont="1" applyFill="1"/>
    <xf numFmtId="0" fontId="2" fillId="3" borderId="0" xfId="1" applyFont="1" applyFill="1"/>
    <xf numFmtId="0" fontId="5" fillId="0" borderId="0" xfId="1"/>
    <xf numFmtId="164" fontId="2" fillId="4" borderId="0" xfId="1" applyNumberFormat="1" applyFont="1" applyFill="1" applyAlignment="1">
      <alignment horizontal="right"/>
    </xf>
    <xf numFmtId="0" fontId="7" fillId="0" borderId="0" xfId="1" applyFont="1" applyFill="1" applyAlignment="1">
      <alignment horizontal="left"/>
    </xf>
    <xf numFmtId="14" fontId="7" fillId="0" borderId="0" xfId="1" quotePrefix="1" applyNumberFormat="1" applyFont="1" applyFill="1" applyAlignment="1">
      <alignment horizontal="left"/>
    </xf>
    <xf numFmtId="0" fontId="5" fillId="0" borderId="0" xfId="1" applyFont="1"/>
    <xf numFmtId="0" fontId="7" fillId="0" borderId="0" xfId="1" applyFont="1" applyFill="1" applyAlignment="1">
      <alignment horizontal="center"/>
    </xf>
    <xf numFmtId="0" fontId="7" fillId="0" borderId="0" xfId="1" applyNumberFormat="1" applyFont="1" applyFill="1" applyAlignment="1">
      <alignment horizontal="left"/>
    </xf>
    <xf numFmtId="0" fontId="5" fillId="0" borderId="0" xfId="1" quotePrefix="1" applyNumberFormat="1" applyAlignment="1">
      <alignment horizontal="left"/>
    </xf>
    <xf numFmtId="0" fontId="8" fillId="0" borderId="0" xfId="1" applyFont="1" applyAlignment="1">
      <alignment horizontal="center"/>
    </xf>
    <xf numFmtId="0" fontId="9" fillId="0" borderId="0" xfId="1" applyNumberFormat="1" applyFont="1"/>
    <xf numFmtId="0" fontId="7" fillId="0" borderId="0" xfId="1" applyFont="1" applyAlignment="1">
      <alignment horizontal="center"/>
    </xf>
    <xf numFmtId="0" fontId="0" fillId="0" borderId="5" xfId="0" applyBorder="1"/>
    <xf numFmtId="0" fontId="3" fillId="2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5" xfId="0" applyFont="1" applyFill="1" applyBorder="1" applyAlignment="1">
      <alignment horizontal="left" vertical="center" wrapText="1"/>
    </xf>
    <xf numFmtId="0" fontId="0" fillId="6" borderId="5" xfId="0" applyFill="1" applyBorder="1"/>
    <xf numFmtId="0" fontId="0" fillId="0" borderId="0" xfId="0" applyAlignment="1">
      <alignment wrapText="1"/>
    </xf>
    <xf numFmtId="0" fontId="10" fillId="0" borderId="20" xfId="0" applyNumberFormat="1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7" xfId="0" applyFill="1" applyBorder="1" applyAlignment="1"/>
    <xf numFmtId="0" fontId="0" fillId="5" borderId="5" xfId="0" applyFill="1" applyBorder="1" applyAlignment="1" applyProtection="1">
      <protection locked="0"/>
    </xf>
    <xf numFmtId="0" fontId="3" fillId="5" borderId="16" xfId="0" applyFont="1" applyFill="1" applyBorder="1" applyAlignment="1" applyProtection="1">
      <alignment vertical="center" wrapText="1"/>
      <protection locked="0"/>
    </xf>
    <xf numFmtId="0" fontId="3" fillId="5" borderId="13" xfId="0" applyFont="1" applyFill="1" applyBorder="1" applyAlignment="1" applyProtection="1">
      <alignment vertical="center" wrapText="1"/>
      <protection locked="0"/>
    </xf>
    <xf numFmtId="0" fontId="3" fillId="5" borderId="17" xfId="0" applyFont="1" applyFill="1" applyBorder="1" applyAlignment="1" applyProtection="1">
      <alignment horizontal="right" vertical="center" wrapText="1"/>
      <protection locked="0"/>
    </xf>
    <xf numFmtId="0" fontId="3" fillId="5" borderId="12" xfId="0" applyFont="1" applyFill="1" applyBorder="1" applyAlignment="1" applyProtection="1">
      <alignment vertical="center" wrapText="1"/>
      <protection locked="0"/>
    </xf>
    <xf numFmtId="0" fontId="3" fillId="5" borderId="18" xfId="0" applyFont="1" applyFill="1" applyBorder="1" applyAlignment="1" applyProtection="1">
      <alignment horizontal="right" vertical="center" wrapText="1"/>
      <protection locked="0"/>
    </xf>
    <xf numFmtId="0" fontId="3" fillId="5" borderId="15" xfId="0" applyFont="1" applyFill="1" applyBorder="1" applyAlignment="1" applyProtection="1">
      <alignment vertical="center" wrapText="1"/>
      <protection locked="0"/>
    </xf>
    <xf numFmtId="0" fontId="3" fillId="5" borderId="19" xfId="0" applyFont="1" applyFill="1" applyBorder="1" applyAlignment="1" applyProtection="1">
      <alignment horizontal="right" vertical="center" wrapText="1"/>
      <protection locked="0"/>
    </xf>
    <xf numFmtId="0" fontId="0" fillId="5" borderId="5" xfId="0" applyFill="1" applyBorder="1" applyAlignment="1" applyProtection="1">
      <alignment horizontal="right" vertical="center" wrapText="1"/>
      <protection locked="0"/>
    </xf>
    <xf numFmtId="0" fontId="3" fillId="5" borderId="5" xfId="0" applyFont="1" applyFill="1" applyBorder="1" applyAlignment="1" applyProtection="1">
      <alignment vertical="center" wrapText="1"/>
      <protection locked="0"/>
    </xf>
    <xf numFmtId="0" fontId="3" fillId="5" borderId="5" xfId="0" applyFont="1" applyFill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</xf>
    <xf numFmtId="0" fontId="11" fillId="0" borderId="20" xfId="0" applyFont="1" applyFill="1" applyBorder="1" applyAlignment="1">
      <alignment horizontal="center"/>
    </xf>
    <xf numFmtId="0" fontId="11" fillId="0" borderId="20" xfId="0" applyNumberFormat="1" applyFont="1" applyFill="1" applyBorder="1" applyAlignment="1">
      <alignment horizontal="center"/>
    </xf>
    <xf numFmtId="0" fontId="7" fillId="0" borderId="0" xfId="1" applyFont="1" applyFill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0" fontId="0" fillId="0" borderId="2" xfId="0" applyBorder="1" applyAlignment="1"/>
    <xf numFmtId="0" fontId="0" fillId="0" borderId="1" xfId="0" applyBorder="1" applyAlignment="1"/>
    <xf numFmtId="0" fontId="0" fillId="0" borderId="10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3" fillId="5" borderId="4" xfId="0" applyFont="1" applyFill="1" applyBorder="1" applyAlignment="1" applyProtection="1">
      <alignment vertical="center" wrapText="1"/>
      <protection locked="0"/>
    </xf>
    <xf numFmtId="0" fontId="3" fillId="5" borderId="6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1083516</xdr:colOff>
      <xdr:row>1</xdr:row>
      <xdr:rowOff>190500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1241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Infor\Query%20and%20Analysis\LsAgXLB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yFormat"/>
      <sheetName val="Scrapbook"/>
      <sheetName val="AutoFormat"/>
      <sheetName val="SheetPicture"/>
    </sheetNames>
    <definedNames>
      <definedName name="AG_DTRT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0"/>
  <sheetViews>
    <sheetView tabSelected="1" zoomScaleNormal="100" workbookViewId="0">
      <selection activeCell="C9" sqref="C9"/>
    </sheetView>
  </sheetViews>
  <sheetFormatPr defaultRowHeight="15" x14ac:dyDescent="0.25"/>
  <cols>
    <col min="1" max="1" width="12.7109375" customWidth="1"/>
    <col min="2" max="2" width="16.42578125" customWidth="1"/>
    <col min="3" max="3" width="58.42578125" customWidth="1"/>
    <col min="4" max="4" width="17.5703125" customWidth="1"/>
    <col min="5" max="5" width="19.5703125" customWidth="1"/>
  </cols>
  <sheetData>
    <row r="1" spans="1:5" ht="25.5" customHeight="1" x14ac:dyDescent="0.25">
      <c r="A1" s="26"/>
      <c r="B1" s="26"/>
      <c r="C1" s="51" t="s">
        <v>1985</v>
      </c>
      <c r="D1" s="52"/>
      <c r="E1" s="53"/>
    </row>
    <row r="2" spans="1:5" ht="19.5" customHeight="1" thickBot="1" x14ac:dyDescent="0.3">
      <c r="A2" s="27"/>
      <c r="B2" s="27"/>
      <c r="C2" s="54"/>
      <c r="D2" s="55"/>
      <c r="E2" s="56"/>
    </row>
    <row r="3" spans="1:5" ht="16.5" customHeight="1" thickBot="1" x14ac:dyDescent="0.3">
      <c r="A3" s="28" t="s">
        <v>0</v>
      </c>
      <c r="B3" s="57"/>
      <c r="C3" s="58"/>
      <c r="D3" s="75" t="s">
        <v>1984</v>
      </c>
      <c r="E3" s="76"/>
    </row>
    <row r="4" spans="1:5" ht="15.75" customHeight="1" thickBot="1" x14ac:dyDescent="0.3">
      <c r="A4" s="46" t="s">
        <v>1386</v>
      </c>
      <c r="B4" s="71"/>
      <c r="C4" s="72"/>
      <c r="D4" s="69">
        <f>SUM(Journal!E4,Journal!E6,Journal!E8,Journal!E10,Journal!E12,Journal!E14,Journal!E16,Journal!E18,Journal!E20,Journal!E22,Journal!E24,Journal!E26,Journal!E28,Journal!E30,Journal!E32,Journal!E34,Journal!E36,Journal!E38,Journal!E40,Journal!E42)</f>
        <v>0</v>
      </c>
      <c r="E4" s="70"/>
    </row>
    <row r="5" spans="1:5" x14ac:dyDescent="0.25">
      <c r="A5" s="63" t="s">
        <v>1</v>
      </c>
      <c r="B5" s="63" t="s">
        <v>2</v>
      </c>
      <c r="C5" s="67" t="s">
        <v>3</v>
      </c>
      <c r="D5" s="63" t="s">
        <v>32</v>
      </c>
      <c r="E5" s="63" t="s">
        <v>33</v>
      </c>
    </row>
    <row r="6" spans="1:5" ht="15.75" customHeight="1" thickBot="1" x14ac:dyDescent="0.3">
      <c r="A6" s="64"/>
      <c r="B6" s="64"/>
      <c r="C6" s="68"/>
      <c r="D6" s="64"/>
      <c r="E6" s="64"/>
    </row>
    <row r="7" spans="1:5" ht="16.5" customHeight="1" x14ac:dyDescent="0.25">
      <c r="A7" s="36"/>
      <c r="B7" s="37"/>
      <c r="C7" s="37"/>
      <c r="D7" s="37"/>
      <c r="E7" s="38"/>
    </row>
    <row r="8" spans="1:5" ht="16.5" customHeight="1" x14ac:dyDescent="0.25">
      <c r="A8" s="36"/>
      <c r="B8" s="39"/>
      <c r="C8" s="39"/>
      <c r="D8" s="39"/>
      <c r="E8" s="40"/>
    </row>
    <row r="9" spans="1:5" ht="16.5" customHeight="1" x14ac:dyDescent="0.25">
      <c r="A9" s="36"/>
      <c r="B9" s="39"/>
      <c r="C9" s="39"/>
      <c r="D9" s="39"/>
      <c r="E9" s="40"/>
    </row>
    <row r="10" spans="1:5" ht="16.5" customHeight="1" x14ac:dyDescent="0.25">
      <c r="A10" s="36"/>
      <c r="B10" s="39"/>
      <c r="C10" s="39"/>
      <c r="D10" s="39"/>
      <c r="E10" s="40"/>
    </row>
    <row r="11" spans="1:5" ht="16.5" customHeight="1" x14ac:dyDescent="0.25">
      <c r="A11" s="36"/>
      <c r="B11" s="39"/>
      <c r="C11" s="39"/>
      <c r="D11" s="39"/>
      <c r="E11" s="40"/>
    </row>
    <row r="12" spans="1:5" ht="16.5" customHeight="1" x14ac:dyDescent="0.25">
      <c r="A12" s="36"/>
      <c r="B12" s="39"/>
      <c r="C12" s="39"/>
      <c r="D12" s="39"/>
      <c r="E12" s="40"/>
    </row>
    <row r="13" spans="1:5" ht="16.5" customHeight="1" x14ac:dyDescent="0.25">
      <c r="A13" s="36"/>
      <c r="B13" s="39"/>
      <c r="C13" s="39"/>
      <c r="D13" s="39"/>
      <c r="E13" s="40"/>
    </row>
    <row r="14" spans="1:5" ht="16.5" customHeight="1" x14ac:dyDescent="0.25">
      <c r="A14" s="36"/>
      <c r="B14" s="39"/>
      <c r="C14" s="39"/>
      <c r="D14" s="39"/>
      <c r="E14" s="40"/>
    </row>
    <row r="15" spans="1:5" ht="16.5" customHeight="1" x14ac:dyDescent="0.25">
      <c r="A15" s="36"/>
      <c r="B15" s="39"/>
      <c r="C15" s="39"/>
      <c r="D15" s="39"/>
      <c r="E15" s="40"/>
    </row>
    <row r="16" spans="1:5" ht="16.5" customHeight="1" x14ac:dyDescent="0.25">
      <c r="A16" s="36"/>
      <c r="B16" s="41"/>
      <c r="C16" s="41"/>
      <c r="D16" s="41"/>
      <c r="E16" s="42"/>
    </row>
    <row r="17" spans="1:5" ht="16.5" customHeight="1" x14ac:dyDescent="0.25">
      <c r="A17" s="36"/>
      <c r="B17" s="39"/>
      <c r="C17" s="39"/>
      <c r="D17" s="39"/>
      <c r="E17" s="40"/>
    </row>
    <row r="18" spans="1:5" ht="16.5" customHeight="1" x14ac:dyDescent="0.25">
      <c r="A18" s="36"/>
      <c r="B18" s="39"/>
      <c r="C18" s="39"/>
      <c r="D18" s="39"/>
      <c r="E18" s="40"/>
    </row>
    <row r="19" spans="1:5" ht="16.5" customHeight="1" x14ac:dyDescent="0.25">
      <c r="A19" s="36"/>
      <c r="B19" s="41"/>
      <c r="C19" s="41"/>
      <c r="D19" s="41"/>
      <c r="E19" s="42"/>
    </row>
    <row r="20" spans="1:5" ht="16.5" customHeight="1" x14ac:dyDescent="0.25">
      <c r="A20" s="36"/>
      <c r="B20" s="39"/>
      <c r="C20" s="39"/>
      <c r="D20" s="39"/>
      <c r="E20" s="40"/>
    </row>
    <row r="21" spans="1:5" ht="16.5" customHeight="1" x14ac:dyDescent="0.25">
      <c r="A21" s="36"/>
      <c r="B21" s="39"/>
      <c r="C21" s="39"/>
      <c r="D21" s="39"/>
      <c r="E21" s="40"/>
    </row>
    <row r="22" spans="1:5" ht="16.5" customHeight="1" x14ac:dyDescent="0.25">
      <c r="A22" s="36"/>
      <c r="B22" s="41"/>
      <c r="C22" s="41"/>
      <c r="D22" s="41"/>
      <c r="E22" s="42"/>
    </row>
    <row r="23" spans="1:5" ht="16.5" customHeight="1" x14ac:dyDescent="0.25">
      <c r="A23" s="36"/>
      <c r="B23" s="39"/>
      <c r="C23" s="39"/>
      <c r="D23" s="39"/>
      <c r="E23" s="40"/>
    </row>
    <row r="24" spans="1:5" ht="16.5" customHeight="1" x14ac:dyDescent="0.25">
      <c r="A24" s="36"/>
      <c r="B24" s="39"/>
      <c r="C24" s="39"/>
      <c r="D24" s="39"/>
      <c r="E24" s="40"/>
    </row>
    <row r="25" spans="1:5" ht="16.5" customHeight="1" x14ac:dyDescent="0.25">
      <c r="A25" s="36"/>
      <c r="B25" s="41"/>
      <c r="C25" s="41"/>
      <c r="D25" s="41"/>
      <c r="E25" s="42"/>
    </row>
    <row r="26" spans="1:5" ht="16.5" customHeight="1" thickBot="1" x14ac:dyDescent="0.3">
      <c r="A26" s="36"/>
      <c r="B26" s="39"/>
      <c r="C26" s="39"/>
      <c r="D26" s="39"/>
      <c r="E26" s="40"/>
    </row>
    <row r="27" spans="1:5" ht="15.75" customHeight="1" thickBot="1" x14ac:dyDescent="0.3">
      <c r="A27" s="65" t="s">
        <v>4</v>
      </c>
      <c r="B27" s="66"/>
      <c r="C27" s="43"/>
      <c r="D27" s="25"/>
      <c r="E27" s="25"/>
    </row>
    <row r="28" spans="1:5" ht="15.75" thickBot="1" x14ac:dyDescent="0.3">
      <c r="A28" s="73" t="s">
        <v>1983</v>
      </c>
      <c r="B28" s="74"/>
      <c r="C28" s="35"/>
      <c r="D28" s="23"/>
      <c r="E28" s="22"/>
    </row>
    <row r="29" spans="1:5" ht="15.75" thickBot="1" x14ac:dyDescent="0.3">
      <c r="A29" s="59" t="s">
        <v>35</v>
      </c>
      <c r="B29" s="60"/>
      <c r="C29" s="44"/>
      <c r="D29" s="24" t="s">
        <v>34</v>
      </c>
      <c r="E29" s="45"/>
    </row>
    <row r="30" spans="1:5" ht="15.75" customHeight="1" thickBot="1" x14ac:dyDescent="0.3">
      <c r="A30" s="61" t="s">
        <v>1982</v>
      </c>
      <c r="B30" s="62"/>
      <c r="C30" s="50"/>
      <c r="D30" s="21" t="s">
        <v>36</v>
      </c>
      <c r="E30" s="29" t="e">
        <f>VLOOKUP(C30,'Supplier code'!A2:B676,2,FALSE)</f>
        <v>#N/A</v>
      </c>
    </row>
  </sheetData>
  <sheetProtection sheet="1" objects="1" scenarios="1"/>
  <mergeCells count="14">
    <mergeCell ref="C1:E2"/>
    <mergeCell ref="B3:C3"/>
    <mergeCell ref="A29:B29"/>
    <mergeCell ref="A30:B30"/>
    <mergeCell ref="E5:E6"/>
    <mergeCell ref="A5:A6"/>
    <mergeCell ref="B5:B6"/>
    <mergeCell ref="A27:B27"/>
    <mergeCell ref="C5:C6"/>
    <mergeCell ref="D5:D6"/>
    <mergeCell ref="D4:E4"/>
    <mergeCell ref="B4:C4"/>
    <mergeCell ref="A28:B28"/>
    <mergeCell ref="D3:E3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'Supplier code'!$D$2:$D$300</xm:f>
          </x14:formula1>
          <xm:sqref>C7:C26 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sqref="A1:B6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676"/>
  <sheetViews>
    <sheetView topLeftCell="A160" workbookViewId="0">
      <selection activeCell="D163" sqref="D163"/>
    </sheetView>
  </sheetViews>
  <sheetFormatPr defaultRowHeight="15" x14ac:dyDescent="0.25"/>
  <cols>
    <col min="1" max="1" width="13.7109375" bestFit="1" customWidth="1"/>
    <col min="2" max="2" width="37.5703125" bestFit="1" customWidth="1"/>
    <col min="4" max="4" width="46.7109375" bestFit="1" customWidth="1"/>
    <col min="5" max="5" width="13.85546875" bestFit="1" customWidth="1"/>
  </cols>
  <sheetData>
    <row r="1" spans="1:5" x14ac:dyDescent="0.25">
      <c r="A1" s="31" t="str">
        <f>[1]!AG_DTRT("0,Detail Report 1,1")</f>
        <v>Account Code</v>
      </c>
      <c r="B1" s="32" t="s">
        <v>39</v>
      </c>
      <c r="D1" s="47" t="s">
        <v>1387</v>
      </c>
      <c r="E1" s="48" t="s">
        <v>1388</v>
      </c>
    </row>
    <row r="2" spans="1:5" x14ac:dyDescent="0.25">
      <c r="A2" s="33" t="s">
        <v>40</v>
      </c>
      <c r="B2" s="33" t="s">
        <v>41</v>
      </c>
      <c r="D2" s="33" t="s">
        <v>1389</v>
      </c>
      <c r="E2" s="33" t="s">
        <v>1390</v>
      </c>
    </row>
    <row r="3" spans="1:5" x14ac:dyDescent="0.25">
      <c r="A3" s="33" t="s">
        <v>42</v>
      </c>
      <c r="B3" s="33" t="s">
        <v>43</v>
      </c>
      <c r="D3" s="33" t="s">
        <v>1391</v>
      </c>
      <c r="E3" s="33" t="s">
        <v>1392</v>
      </c>
    </row>
    <row r="4" spans="1:5" x14ac:dyDescent="0.25">
      <c r="A4" s="33" t="s">
        <v>44</v>
      </c>
      <c r="B4" s="33" t="s">
        <v>45</v>
      </c>
      <c r="D4" s="33" t="s">
        <v>1393</v>
      </c>
      <c r="E4" s="33" t="s">
        <v>1394</v>
      </c>
    </row>
    <row r="5" spans="1:5" x14ac:dyDescent="0.25">
      <c r="A5" s="33" t="s">
        <v>46</v>
      </c>
      <c r="B5" s="33" t="s">
        <v>47</v>
      </c>
      <c r="D5" s="33" t="s">
        <v>1395</v>
      </c>
      <c r="E5" s="33" t="s">
        <v>1396</v>
      </c>
    </row>
    <row r="6" spans="1:5" x14ac:dyDescent="0.25">
      <c r="A6" s="33" t="s">
        <v>48</v>
      </c>
      <c r="B6" s="33" t="s">
        <v>49</v>
      </c>
      <c r="D6" s="33" t="s">
        <v>1397</v>
      </c>
      <c r="E6" s="33" t="s">
        <v>1398</v>
      </c>
    </row>
    <row r="7" spans="1:5" x14ac:dyDescent="0.25">
      <c r="A7" s="33" t="s">
        <v>50</v>
      </c>
      <c r="B7" s="33" t="s">
        <v>51</v>
      </c>
      <c r="D7" s="33" t="s">
        <v>1399</v>
      </c>
      <c r="E7" s="33" t="s">
        <v>1400</v>
      </c>
    </row>
    <row r="8" spans="1:5" x14ac:dyDescent="0.25">
      <c r="A8" s="33" t="s">
        <v>52</v>
      </c>
      <c r="B8" s="33" t="s">
        <v>53</v>
      </c>
      <c r="D8" s="33" t="s">
        <v>1401</v>
      </c>
      <c r="E8" s="33" t="s">
        <v>1402</v>
      </c>
    </row>
    <row r="9" spans="1:5" x14ac:dyDescent="0.25">
      <c r="A9" s="33" t="s">
        <v>54</v>
      </c>
      <c r="B9" s="33" t="s">
        <v>55</v>
      </c>
      <c r="D9" s="33" t="s">
        <v>1403</v>
      </c>
      <c r="E9" s="33" t="s">
        <v>1404</v>
      </c>
    </row>
    <row r="10" spans="1:5" x14ac:dyDescent="0.25">
      <c r="A10" s="33" t="s">
        <v>56</v>
      </c>
      <c r="B10" s="33" t="s">
        <v>57</v>
      </c>
      <c r="D10" s="33" t="s">
        <v>1405</v>
      </c>
      <c r="E10" s="33" t="s">
        <v>1406</v>
      </c>
    </row>
    <row r="11" spans="1:5" x14ac:dyDescent="0.25">
      <c r="A11" s="33" t="s">
        <v>58</v>
      </c>
      <c r="B11" s="33" t="s">
        <v>59</v>
      </c>
      <c r="D11" s="33" t="s">
        <v>1407</v>
      </c>
      <c r="E11" s="33" t="s">
        <v>1408</v>
      </c>
    </row>
    <row r="12" spans="1:5" x14ac:dyDescent="0.25">
      <c r="A12" s="33" t="s">
        <v>60</v>
      </c>
      <c r="B12" s="33" t="s">
        <v>61</v>
      </c>
      <c r="D12" s="33" t="s">
        <v>1409</v>
      </c>
      <c r="E12" s="33" t="s">
        <v>1410</v>
      </c>
    </row>
    <row r="13" spans="1:5" x14ac:dyDescent="0.25">
      <c r="A13" s="33" t="s">
        <v>62</v>
      </c>
      <c r="B13" s="33" t="s">
        <v>63</v>
      </c>
      <c r="D13" s="33" t="s">
        <v>1411</v>
      </c>
      <c r="E13" s="33" t="s">
        <v>1412</v>
      </c>
    </row>
    <row r="14" spans="1:5" x14ac:dyDescent="0.25">
      <c r="A14" s="33" t="s">
        <v>64</v>
      </c>
      <c r="B14" s="33" t="s">
        <v>65</v>
      </c>
      <c r="D14" s="33" t="s">
        <v>1413</v>
      </c>
      <c r="E14" s="33" t="s">
        <v>1414</v>
      </c>
    </row>
    <row r="15" spans="1:5" x14ac:dyDescent="0.25">
      <c r="A15" s="33" t="s">
        <v>66</v>
      </c>
      <c r="B15" s="33" t="s">
        <v>67</v>
      </c>
      <c r="D15" s="33" t="s">
        <v>1415</v>
      </c>
      <c r="E15" s="33" t="s">
        <v>1416</v>
      </c>
    </row>
    <row r="16" spans="1:5" x14ac:dyDescent="0.25">
      <c r="A16" s="33" t="s">
        <v>68</v>
      </c>
      <c r="B16" s="33" t="s">
        <v>69</v>
      </c>
      <c r="D16" s="33" t="s">
        <v>1417</v>
      </c>
      <c r="E16" s="33" t="s">
        <v>1418</v>
      </c>
    </row>
    <row r="17" spans="1:5" x14ac:dyDescent="0.25">
      <c r="A17" s="33" t="s">
        <v>70</v>
      </c>
      <c r="B17" s="33" t="s">
        <v>71</v>
      </c>
      <c r="D17" s="33" t="s">
        <v>1419</v>
      </c>
      <c r="E17" s="33" t="s">
        <v>1420</v>
      </c>
    </row>
    <row r="18" spans="1:5" x14ac:dyDescent="0.25">
      <c r="A18" s="33" t="s">
        <v>72</v>
      </c>
      <c r="B18" s="33" t="s">
        <v>73</v>
      </c>
      <c r="D18" s="33" t="s">
        <v>1421</v>
      </c>
      <c r="E18" s="33" t="s">
        <v>1422</v>
      </c>
    </row>
    <row r="19" spans="1:5" x14ac:dyDescent="0.25">
      <c r="A19" s="33" t="s">
        <v>74</v>
      </c>
      <c r="B19" s="33" t="s">
        <v>75</v>
      </c>
      <c r="D19" s="33" t="s">
        <v>1423</v>
      </c>
      <c r="E19" s="33" t="s">
        <v>1424</v>
      </c>
    </row>
    <row r="20" spans="1:5" x14ac:dyDescent="0.25">
      <c r="A20" s="33" t="s">
        <v>76</v>
      </c>
      <c r="B20" s="33" t="s">
        <v>77</v>
      </c>
      <c r="D20" s="33" t="s">
        <v>1425</v>
      </c>
      <c r="E20" s="33" t="s">
        <v>1426</v>
      </c>
    </row>
    <row r="21" spans="1:5" x14ac:dyDescent="0.25">
      <c r="A21" s="33" t="s">
        <v>78</v>
      </c>
      <c r="B21" s="33" t="s">
        <v>79</v>
      </c>
      <c r="D21" s="33" t="s">
        <v>1427</v>
      </c>
      <c r="E21" s="33" t="s">
        <v>1428</v>
      </c>
    </row>
    <row r="22" spans="1:5" x14ac:dyDescent="0.25">
      <c r="A22" s="33" t="s">
        <v>80</v>
      </c>
      <c r="B22" s="33" t="s">
        <v>81</v>
      </c>
      <c r="D22" s="33" t="s">
        <v>1429</v>
      </c>
      <c r="E22" s="33" t="s">
        <v>1430</v>
      </c>
    </row>
    <row r="23" spans="1:5" x14ac:dyDescent="0.25">
      <c r="A23" s="33" t="s">
        <v>82</v>
      </c>
      <c r="B23" s="33" t="s">
        <v>83</v>
      </c>
      <c r="D23" s="33" t="s">
        <v>1431</v>
      </c>
      <c r="E23" s="33" t="s">
        <v>1432</v>
      </c>
    </row>
    <row r="24" spans="1:5" x14ac:dyDescent="0.25">
      <c r="A24" s="33" t="s">
        <v>84</v>
      </c>
      <c r="B24" s="33" t="s">
        <v>85</v>
      </c>
      <c r="D24" s="33" t="s">
        <v>1433</v>
      </c>
      <c r="E24" s="33" t="s">
        <v>1434</v>
      </c>
    </row>
    <row r="25" spans="1:5" x14ac:dyDescent="0.25">
      <c r="A25" s="33" t="s">
        <v>86</v>
      </c>
      <c r="B25" s="33" t="s">
        <v>87</v>
      </c>
      <c r="D25" s="33" t="s">
        <v>1435</v>
      </c>
      <c r="E25" s="33" t="s">
        <v>1436</v>
      </c>
    </row>
    <row r="26" spans="1:5" x14ac:dyDescent="0.25">
      <c r="A26" s="33" t="s">
        <v>88</v>
      </c>
      <c r="B26" s="33" t="s">
        <v>89</v>
      </c>
      <c r="D26" s="33" t="s">
        <v>1437</v>
      </c>
      <c r="E26" s="33" t="s">
        <v>1438</v>
      </c>
    </row>
    <row r="27" spans="1:5" x14ac:dyDescent="0.25">
      <c r="A27" s="33" t="s">
        <v>90</v>
      </c>
      <c r="B27" s="33" t="s">
        <v>91</v>
      </c>
      <c r="D27" s="33" t="s">
        <v>1439</v>
      </c>
      <c r="E27" s="33" t="s">
        <v>1440</v>
      </c>
    </row>
    <row r="28" spans="1:5" x14ac:dyDescent="0.25">
      <c r="A28" s="33" t="s">
        <v>92</v>
      </c>
      <c r="B28" s="33" t="s">
        <v>93</v>
      </c>
      <c r="D28" s="33" t="s">
        <v>1441</v>
      </c>
      <c r="E28" s="33" t="s">
        <v>1442</v>
      </c>
    </row>
    <row r="29" spans="1:5" x14ac:dyDescent="0.25">
      <c r="A29" s="33" t="s">
        <v>94</v>
      </c>
      <c r="B29" s="33" t="s">
        <v>95</v>
      </c>
      <c r="D29" s="33" t="s">
        <v>1443</v>
      </c>
      <c r="E29" s="33" t="s">
        <v>1444</v>
      </c>
    </row>
    <row r="30" spans="1:5" x14ac:dyDescent="0.25">
      <c r="A30" s="33" t="s">
        <v>96</v>
      </c>
      <c r="B30" s="33" t="s">
        <v>97</v>
      </c>
      <c r="D30" s="33" t="s">
        <v>1445</v>
      </c>
      <c r="E30" s="33" t="s">
        <v>1446</v>
      </c>
    </row>
    <row r="31" spans="1:5" x14ac:dyDescent="0.25">
      <c r="A31" s="33" t="s">
        <v>98</v>
      </c>
      <c r="B31" s="33" t="s">
        <v>99</v>
      </c>
      <c r="D31" s="33" t="s">
        <v>1447</v>
      </c>
      <c r="E31" s="33" t="s">
        <v>1448</v>
      </c>
    </row>
    <row r="32" spans="1:5" x14ac:dyDescent="0.25">
      <c r="A32" s="33" t="s">
        <v>100</v>
      </c>
      <c r="B32" s="33" t="s">
        <v>101</v>
      </c>
      <c r="D32" s="33" t="s">
        <v>1449</v>
      </c>
      <c r="E32" s="33" t="s">
        <v>1450</v>
      </c>
    </row>
    <row r="33" spans="1:5" x14ac:dyDescent="0.25">
      <c r="A33" s="33" t="s">
        <v>102</v>
      </c>
      <c r="B33" s="33" t="s">
        <v>103</v>
      </c>
      <c r="D33" s="33" t="s">
        <v>1451</v>
      </c>
      <c r="E33" s="33" t="s">
        <v>1452</v>
      </c>
    </row>
    <row r="34" spans="1:5" x14ac:dyDescent="0.25">
      <c r="A34" s="33" t="s">
        <v>104</v>
      </c>
      <c r="B34" s="33" t="s">
        <v>105</v>
      </c>
      <c r="D34" s="33" t="s">
        <v>1453</v>
      </c>
      <c r="E34" s="33" t="s">
        <v>1454</v>
      </c>
    </row>
    <row r="35" spans="1:5" x14ac:dyDescent="0.25">
      <c r="A35" s="33" t="s">
        <v>106</v>
      </c>
      <c r="B35" s="33" t="s">
        <v>107</v>
      </c>
      <c r="D35" s="33" t="s">
        <v>1455</v>
      </c>
      <c r="E35" s="33" t="s">
        <v>1456</v>
      </c>
    </row>
    <row r="36" spans="1:5" x14ac:dyDescent="0.25">
      <c r="A36" s="33" t="s">
        <v>108</v>
      </c>
      <c r="B36" s="33" t="s">
        <v>109</v>
      </c>
      <c r="D36" s="33" t="s">
        <v>1457</v>
      </c>
      <c r="E36" s="33" t="s">
        <v>1458</v>
      </c>
    </row>
    <row r="37" spans="1:5" x14ac:dyDescent="0.25">
      <c r="A37" s="33" t="s">
        <v>110</v>
      </c>
      <c r="B37" s="33" t="s">
        <v>111</v>
      </c>
      <c r="D37" s="33" t="s">
        <v>1459</v>
      </c>
      <c r="E37" s="33" t="s">
        <v>1460</v>
      </c>
    </row>
    <row r="38" spans="1:5" x14ac:dyDescent="0.25">
      <c r="A38" s="33" t="s">
        <v>112</v>
      </c>
      <c r="B38" s="33" t="s">
        <v>113</v>
      </c>
      <c r="D38" s="33" t="s">
        <v>1461</v>
      </c>
      <c r="E38" s="33" t="s">
        <v>1462</v>
      </c>
    </row>
    <row r="39" spans="1:5" x14ac:dyDescent="0.25">
      <c r="A39" s="33" t="s">
        <v>114</v>
      </c>
      <c r="B39" s="33" t="s">
        <v>115</v>
      </c>
      <c r="D39" s="33" t="s">
        <v>1463</v>
      </c>
      <c r="E39" s="33" t="s">
        <v>1464</v>
      </c>
    </row>
    <row r="40" spans="1:5" x14ac:dyDescent="0.25">
      <c r="A40" s="33" t="s">
        <v>116</v>
      </c>
      <c r="B40" s="33" t="s">
        <v>117</v>
      </c>
      <c r="D40" s="33" t="s">
        <v>1465</v>
      </c>
      <c r="E40" s="33" t="s">
        <v>1466</v>
      </c>
    </row>
    <row r="41" spans="1:5" x14ac:dyDescent="0.25">
      <c r="A41" s="33" t="s">
        <v>118</v>
      </c>
      <c r="B41" s="33" t="s">
        <v>119</v>
      </c>
      <c r="D41" s="33" t="s">
        <v>1467</v>
      </c>
      <c r="E41" s="33" t="s">
        <v>1468</v>
      </c>
    </row>
    <row r="42" spans="1:5" x14ac:dyDescent="0.25">
      <c r="A42" s="33" t="s">
        <v>120</v>
      </c>
      <c r="B42" s="33" t="s">
        <v>121</v>
      </c>
      <c r="D42" s="33" t="s">
        <v>1469</v>
      </c>
      <c r="E42" s="33" t="s">
        <v>1470</v>
      </c>
    </row>
    <row r="43" spans="1:5" x14ac:dyDescent="0.25">
      <c r="A43" s="33" t="s">
        <v>122</v>
      </c>
      <c r="B43" s="33" t="s">
        <v>123</v>
      </c>
      <c r="D43" s="33" t="s">
        <v>1471</v>
      </c>
      <c r="E43" s="33" t="s">
        <v>1472</v>
      </c>
    </row>
    <row r="44" spans="1:5" x14ac:dyDescent="0.25">
      <c r="A44" s="33" t="s">
        <v>124</v>
      </c>
      <c r="B44" s="33" t="s">
        <v>125</v>
      </c>
      <c r="D44" s="33" t="s">
        <v>1473</v>
      </c>
      <c r="E44" s="33" t="s">
        <v>1474</v>
      </c>
    </row>
    <row r="45" spans="1:5" x14ac:dyDescent="0.25">
      <c r="A45" s="33" t="s">
        <v>126</v>
      </c>
      <c r="B45" s="33" t="s">
        <v>127</v>
      </c>
      <c r="D45" s="33" t="s">
        <v>1475</v>
      </c>
      <c r="E45" s="33" t="s">
        <v>1476</v>
      </c>
    </row>
    <row r="46" spans="1:5" x14ac:dyDescent="0.25">
      <c r="A46" s="33" t="s">
        <v>128</v>
      </c>
      <c r="B46" s="33" t="s">
        <v>129</v>
      </c>
      <c r="D46" s="33" t="s">
        <v>1477</v>
      </c>
      <c r="E46" s="33" t="s">
        <v>1478</v>
      </c>
    </row>
    <row r="47" spans="1:5" x14ac:dyDescent="0.25">
      <c r="A47" s="33" t="s">
        <v>130</v>
      </c>
      <c r="B47" s="33" t="s">
        <v>131</v>
      </c>
      <c r="D47" s="33" t="s">
        <v>1479</v>
      </c>
      <c r="E47" s="33" t="s">
        <v>1480</v>
      </c>
    </row>
    <row r="48" spans="1:5" x14ac:dyDescent="0.25">
      <c r="A48" s="33" t="s">
        <v>132</v>
      </c>
      <c r="B48" s="33" t="s">
        <v>133</v>
      </c>
      <c r="D48" s="33" t="s">
        <v>1481</v>
      </c>
      <c r="E48" s="33" t="s">
        <v>1482</v>
      </c>
    </row>
    <row r="49" spans="1:5" x14ac:dyDescent="0.25">
      <c r="A49" s="33" t="s">
        <v>134</v>
      </c>
      <c r="B49" s="33" t="s">
        <v>135</v>
      </c>
      <c r="D49" s="33" t="s">
        <v>1483</v>
      </c>
      <c r="E49" s="33" t="s">
        <v>1484</v>
      </c>
    </row>
    <row r="50" spans="1:5" x14ac:dyDescent="0.25">
      <c r="A50" s="33" t="s">
        <v>136</v>
      </c>
      <c r="B50" s="33" t="s">
        <v>137</v>
      </c>
      <c r="D50" s="33" t="s">
        <v>1485</v>
      </c>
      <c r="E50" s="33" t="s">
        <v>1486</v>
      </c>
    </row>
    <row r="51" spans="1:5" x14ac:dyDescent="0.25">
      <c r="A51" s="33" t="s">
        <v>138</v>
      </c>
      <c r="B51" s="33" t="s">
        <v>139</v>
      </c>
      <c r="D51" s="33" t="s">
        <v>1487</v>
      </c>
      <c r="E51" s="33" t="s">
        <v>1488</v>
      </c>
    </row>
    <row r="52" spans="1:5" x14ac:dyDescent="0.25">
      <c r="A52" s="33" t="s">
        <v>140</v>
      </c>
      <c r="B52" s="33" t="s">
        <v>141</v>
      </c>
      <c r="D52" s="33" t="s">
        <v>1489</v>
      </c>
      <c r="E52" s="33" t="s">
        <v>1490</v>
      </c>
    </row>
    <row r="53" spans="1:5" x14ac:dyDescent="0.25">
      <c r="A53" s="33" t="s">
        <v>142</v>
      </c>
      <c r="B53" s="33" t="s">
        <v>143</v>
      </c>
      <c r="D53" s="33" t="s">
        <v>1491</v>
      </c>
      <c r="E53" s="33" t="s">
        <v>1492</v>
      </c>
    </row>
    <row r="54" spans="1:5" x14ac:dyDescent="0.25">
      <c r="A54" s="33" t="s">
        <v>144</v>
      </c>
      <c r="B54" s="33" t="s">
        <v>145</v>
      </c>
      <c r="D54" s="33" t="s">
        <v>1493</v>
      </c>
      <c r="E54" s="33" t="s">
        <v>1494</v>
      </c>
    </row>
    <row r="55" spans="1:5" x14ac:dyDescent="0.25">
      <c r="A55" s="33" t="s">
        <v>146</v>
      </c>
      <c r="B55" s="33" t="s">
        <v>147</v>
      </c>
      <c r="D55" s="33" t="s">
        <v>1495</v>
      </c>
      <c r="E55" s="33" t="s">
        <v>1496</v>
      </c>
    </row>
    <row r="56" spans="1:5" x14ac:dyDescent="0.25">
      <c r="A56" s="33" t="s">
        <v>148</v>
      </c>
      <c r="B56" s="33" t="s">
        <v>149</v>
      </c>
      <c r="D56" s="33" t="s">
        <v>1497</v>
      </c>
      <c r="E56" s="33" t="s">
        <v>1498</v>
      </c>
    </row>
    <row r="57" spans="1:5" x14ac:dyDescent="0.25">
      <c r="A57" s="33" t="s">
        <v>150</v>
      </c>
      <c r="B57" s="33" t="s">
        <v>151</v>
      </c>
      <c r="D57" s="33" t="s">
        <v>1499</v>
      </c>
      <c r="E57" s="33" t="s">
        <v>1500</v>
      </c>
    </row>
    <row r="58" spans="1:5" x14ac:dyDescent="0.25">
      <c r="A58" s="33" t="s">
        <v>152</v>
      </c>
      <c r="B58" s="33" t="s">
        <v>153</v>
      </c>
      <c r="D58" s="33" t="s">
        <v>1501</v>
      </c>
      <c r="E58" s="33" t="s">
        <v>1502</v>
      </c>
    </row>
    <row r="59" spans="1:5" x14ac:dyDescent="0.25">
      <c r="A59" s="33" t="s">
        <v>154</v>
      </c>
      <c r="B59" s="33" t="s">
        <v>155</v>
      </c>
      <c r="D59" s="33" t="s">
        <v>1503</v>
      </c>
      <c r="E59" s="33" t="s">
        <v>1504</v>
      </c>
    </row>
    <row r="60" spans="1:5" x14ac:dyDescent="0.25">
      <c r="A60" s="33" t="s">
        <v>156</v>
      </c>
      <c r="B60" s="33" t="s">
        <v>157</v>
      </c>
      <c r="D60" s="33" t="s">
        <v>1505</v>
      </c>
      <c r="E60" s="33" t="s">
        <v>1506</v>
      </c>
    </row>
    <row r="61" spans="1:5" x14ac:dyDescent="0.25">
      <c r="A61" s="33" t="s">
        <v>158</v>
      </c>
      <c r="B61" s="33" t="s">
        <v>159</v>
      </c>
      <c r="D61" s="33" t="s">
        <v>1507</v>
      </c>
      <c r="E61" s="33" t="s">
        <v>1508</v>
      </c>
    </row>
    <row r="62" spans="1:5" x14ac:dyDescent="0.25">
      <c r="A62" s="33" t="s">
        <v>160</v>
      </c>
      <c r="B62" s="33" t="s">
        <v>161</v>
      </c>
      <c r="D62" s="33" t="s">
        <v>1509</v>
      </c>
      <c r="E62" s="33" t="s">
        <v>1510</v>
      </c>
    </row>
    <row r="63" spans="1:5" x14ac:dyDescent="0.25">
      <c r="A63" s="33" t="s">
        <v>162</v>
      </c>
      <c r="B63" s="33" t="s">
        <v>163</v>
      </c>
      <c r="D63" s="33" t="s">
        <v>1511</v>
      </c>
      <c r="E63" s="33" t="s">
        <v>1512</v>
      </c>
    </row>
    <row r="64" spans="1:5" x14ac:dyDescent="0.25">
      <c r="A64" s="33" t="s">
        <v>164</v>
      </c>
      <c r="B64" s="33" t="s">
        <v>165</v>
      </c>
      <c r="D64" s="33" t="s">
        <v>1513</v>
      </c>
      <c r="E64" s="33" t="s">
        <v>1514</v>
      </c>
    </row>
    <row r="65" spans="1:5" x14ac:dyDescent="0.25">
      <c r="A65" s="33" t="s">
        <v>166</v>
      </c>
      <c r="B65" s="33" t="s">
        <v>167</v>
      </c>
      <c r="D65" s="33" t="s">
        <v>1515</v>
      </c>
      <c r="E65" s="33" t="s">
        <v>1516</v>
      </c>
    </row>
    <row r="66" spans="1:5" x14ac:dyDescent="0.25">
      <c r="A66" s="33" t="s">
        <v>168</v>
      </c>
      <c r="B66" s="33" t="s">
        <v>169</v>
      </c>
      <c r="D66" s="33" t="s">
        <v>1517</v>
      </c>
      <c r="E66" s="33" t="s">
        <v>1518</v>
      </c>
    </row>
    <row r="67" spans="1:5" x14ac:dyDescent="0.25">
      <c r="A67" s="33" t="s">
        <v>170</v>
      </c>
      <c r="B67" s="33" t="s">
        <v>171</v>
      </c>
      <c r="D67" s="33" t="s">
        <v>1519</v>
      </c>
      <c r="E67" s="33" t="s">
        <v>1520</v>
      </c>
    </row>
    <row r="68" spans="1:5" x14ac:dyDescent="0.25">
      <c r="A68" s="33" t="s">
        <v>172</v>
      </c>
      <c r="B68" s="33" t="s">
        <v>173</v>
      </c>
      <c r="D68" s="33" t="s">
        <v>1521</v>
      </c>
      <c r="E68" s="33" t="s">
        <v>1522</v>
      </c>
    </row>
    <row r="69" spans="1:5" x14ac:dyDescent="0.25">
      <c r="A69" s="33" t="s">
        <v>174</v>
      </c>
      <c r="B69" s="33" t="s">
        <v>175</v>
      </c>
      <c r="D69" s="33" t="s">
        <v>1523</v>
      </c>
      <c r="E69" s="33" t="s">
        <v>1524</v>
      </c>
    </row>
    <row r="70" spans="1:5" x14ac:dyDescent="0.25">
      <c r="A70" s="33" t="s">
        <v>176</v>
      </c>
      <c r="B70" s="33" t="s">
        <v>177</v>
      </c>
      <c r="D70" s="33" t="s">
        <v>1525</v>
      </c>
      <c r="E70" s="33" t="s">
        <v>1526</v>
      </c>
    </row>
    <row r="71" spans="1:5" x14ac:dyDescent="0.25">
      <c r="A71" s="33" t="s">
        <v>178</v>
      </c>
      <c r="B71" s="33" t="s">
        <v>179</v>
      </c>
      <c r="D71" s="33" t="s">
        <v>1527</v>
      </c>
      <c r="E71" s="33" t="s">
        <v>1528</v>
      </c>
    </row>
    <row r="72" spans="1:5" x14ac:dyDescent="0.25">
      <c r="A72" s="33" t="s">
        <v>180</v>
      </c>
      <c r="B72" s="33" t="s">
        <v>181</v>
      </c>
      <c r="D72" s="33" t="s">
        <v>1529</v>
      </c>
      <c r="E72" s="33" t="s">
        <v>1530</v>
      </c>
    </row>
    <row r="73" spans="1:5" x14ac:dyDescent="0.25">
      <c r="A73" s="33" t="s">
        <v>182</v>
      </c>
      <c r="B73" s="33" t="s">
        <v>183</v>
      </c>
      <c r="D73" s="33" t="s">
        <v>1531</v>
      </c>
      <c r="E73" s="33" t="s">
        <v>1532</v>
      </c>
    </row>
    <row r="74" spans="1:5" x14ac:dyDescent="0.25">
      <c r="A74" s="33" t="s">
        <v>184</v>
      </c>
      <c r="B74" s="33" t="s">
        <v>185</v>
      </c>
      <c r="D74" s="33" t="s">
        <v>1533</v>
      </c>
      <c r="E74" s="33" t="s">
        <v>1534</v>
      </c>
    </row>
    <row r="75" spans="1:5" x14ac:dyDescent="0.25">
      <c r="A75" s="33" t="s">
        <v>186</v>
      </c>
      <c r="B75" s="33" t="s">
        <v>187</v>
      </c>
      <c r="D75" s="33" t="s">
        <v>1535</v>
      </c>
      <c r="E75" s="33" t="s">
        <v>1536</v>
      </c>
    </row>
    <row r="76" spans="1:5" x14ac:dyDescent="0.25">
      <c r="A76" s="33" t="s">
        <v>188</v>
      </c>
      <c r="B76" s="33" t="s">
        <v>189</v>
      </c>
      <c r="D76" s="33" t="s">
        <v>1537</v>
      </c>
      <c r="E76" s="33" t="s">
        <v>1538</v>
      </c>
    </row>
    <row r="77" spans="1:5" x14ac:dyDescent="0.25">
      <c r="A77" s="33" t="s">
        <v>190</v>
      </c>
      <c r="B77" s="33" t="s">
        <v>191</v>
      </c>
      <c r="D77" s="33" t="s">
        <v>1539</v>
      </c>
      <c r="E77" s="33" t="s">
        <v>1540</v>
      </c>
    </row>
    <row r="78" spans="1:5" x14ac:dyDescent="0.25">
      <c r="A78" s="33" t="s">
        <v>192</v>
      </c>
      <c r="B78" s="33" t="s">
        <v>193</v>
      </c>
      <c r="D78" s="33" t="s">
        <v>1541</v>
      </c>
      <c r="E78" s="33" t="s">
        <v>1542</v>
      </c>
    </row>
    <row r="79" spans="1:5" x14ac:dyDescent="0.25">
      <c r="A79" s="33" t="s">
        <v>194</v>
      </c>
      <c r="B79" s="33" t="s">
        <v>195</v>
      </c>
      <c r="D79" s="33" t="s">
        <v>1543</v>
      </c>
      <c r="E79" s="33" t="s">
        <v>1544</v>
      </c>
    </row>
    <row r="80" spans="1:5" x14ac:dyDescent="0.25">
      <c r="A80" s="33" t="s">
        <v>196</v>
      </c>
      <c r="B80" s="33" t="s">
        <v>197</v>
      </c>
      <c r="D80" s="33" t="s">
        <v>1545</v>
      </c>
      <c r="E80" s="33" t="s">
        <v>1546</v>
      </c>
    </row>
    <row r="81" spans="1:5" x14ac:dyDescent="0.25">
      <c r="A81" s="33" t="s">
        <v>198</v>
      </c>
      <c r="B81" s="33" t="s">
        <v>199</v>
      </c>
      <c r="D81" s="33" t="s">
        <v>1547</v>
      </c>
      <c r="E81" s="33" t="s">
        <v>1548</v>
      </c>
    </row>
    <row r="82" spans="1:5" x14ac:dyDescent="0.25">
      <c r="A82" s="33" t="s">
        <v>200</v>
      </c>
      <c r="B82" s="33" t="s">
        <v>201</v>
      </c>
      <c r="D82" s="33" t="s">
        <v>1549</v>
      </c>
      <c r="E82" s="33" t="s">
        <v>1550</v>
      </c>
    </row>
    <row r="83" spans="1:5" x14ac:dyDescent="0.25">
      <c r="A83" s="33" t="s">
        <v>202</v>
      </c>
      <c r="B83" s="33" t="s">
        <v>203</v>
      </c>
      <c r="D83" s="33" t="s">
        <v>1551</v>
      </c>
      <c r="E83" s="33" t="s">
        <v>1552</v>
      </c>
    </row>
    <row r="84" spans="1:5" x14ac:dyDescent="0.25">
      <c r="A84" s="33" t="s">
        <v>204</v>
      </c>
      <c r="B84" s="33" t="s">
        <v>205</v>
      </c>
      <c r="D84" s="33" t="s">
        <v>1553</v>
      </c>
      <c r="E84" s="33" t="s">
        <v>1554</v>
      </c>
    </row>
    <row r="85" spans="1:5" x14ac:dyDescent="0.25">
      <c r="A85" s="33" t="s">
        <v>206</v>
      </c>
      <c r="B85" s="33" t="s">
        <v>207</v>
      </c>
      <c r="D85" s="33" t="s">
        <v>1555</v>
      </c>
      <c r="E85" s="33" t="s">
        <v>1556</v>
      </c>
    </row>
    <row r="86" spans="1:5" x14ac:dyDescent="0.25">
      <c r="A86" s="33" t="s">
        <v>208</v>
      </c>
      <c r="B86" s="33" t="s">
        <v>209</v>
      </c>
      <c r="D86" s="33" t="s">
        <v>1557</v>
      </c>
      <c r="E86" s="33" t="s">
        <v>1558</v>
      </c>
    </row>
    <row r="87" spans="1:5" x14ac:dyDescent="0.25">
      <c r="A87" s="33" t="s">
        <v>210</v>
      </c>
      <c r="B87" s="33" t="s">
        <v>211</v>
      </c>
      <c r="D87" s="33" t="s">
        <v>1559</v>
      </c>
      <c r="E87" s="33" t="s">
        <v>1560</v>
      </c>
    </row>
    <row r="88" spans="1:5" x14ac:dyDescent="0.25">
      <c r="A88" s="33" t="s">
        <v>212</v>
      </c>
      <c r="B88" s="33" t="s">
        <v>213</v>
      </c>
      <c r="D88" s="33" t="s">
        <v>1561</v>
      </c>
      <c r="E88" s="33" t="s">
        <v>1562</v>
      </c>
    </row>
    <row r="89" spans="1:5" x14ac:dyDescent="0.25">
      <c r="A89" s="33" t="s">
        <v>214</v>
      </c>
      <c r="B89" s="33" t="s">
        <v>215</v>
      </c>
      <c r="D89" s="33" t="s">
        <v>1563</v>
      </c>
      <c r="E89" s="33" t="s">
        <v>1564</v>
      </c>
    </row>
    <row r="90" spans="1:5" x14ac:dyDescent="0.25">
      <c r="A90" s="33" t="s">
        <v>216</v>
      </c>
      <c r="B90" s="33" t="s">
        <v>217</v>
      </c>
      <c r="D90" s="33" t="s">
        <v>1565</v>
      </c>
      <c r="E90" s="33" t="s">
        <v>1566</v>
      </c>
    </row>
    <row r="91" spans="1:5" x14ac:dyDescent="0.25">
      <c r="A91" s="33" t="s">
        <v>218</v>
      </c>
      <c r="B91" s="33" t="s">
        <v>219</v>
      </c>
      <c r="D91" s="33" t="s">
        <v>1567</v>
      </c>
      <c r="E91" s="33" t="s">
        <v>1568</v>
      </c>
    </row>
    <row r="92" spans="1:5" x14ac:dyDescent="0.25">
      <c r="A92" s="33" t="s">
        <v>220</v>
      </c>
      <c r="B92" s="33" t="s">
        <v>221</v>
      </c>
      <c r="D92" s="33" t="s">
        <v>1569</v>
      </c>
      <c r="E92" s="33" t="s">
        <v>1570</v>
      </c>
    </row>
    <row r="93" spans="1:5" x14ac:dyDescent="0.25">
      <c r="A93" s="33" t="s">
        <v>222</v>
      </c>
      <c r="B93" s="33" t="s">
        <v>223</v>
      </c>
      <c r="D93" s="33" t="s">
        <v>1571</v>
      </c>
      <c r="E93" s="33" t="s">
        <v>1572</v>
      </c>
    </row>
    <row r="94" spans="1:5" x14ac:dyDescent="0.25">
      <c r="A94" s="33" t="s">
        <v>224</v>
      </c>
      <c r="B94" s="33" t="s">
        <v>225</v>
      </c>
      <c r="D94" s="33" t="s">
        <v>1573</v>
      </c>
      <c r="E94" s="33" t="s">
        <v>1574</v>
      </c>
    </row>
    <row r="95" spans="1:5" x14ac:dyDescent="0.25">
      <c r="A95" s="33" t="s">
        <v>226</v>
      </c>
      <c r="B95" s="33" t="s">
        <v>227</v>
      </c>
      <c r="D95" s="33" t="s">
        <v>1575</v>
      </c>
      <c r="E95" s="33" t="s">
        <v>1576</v>
      </c>
    </row>
    <row r="96" spans="1:5" x14ac:dyDescent="0.25">
      <c r="A96" s="33" t="s">
        <v>228</v>
      </c>
      <c r="B96" s="33" t="s">
        <v>229</v>
      </c>
      <c r="D96" s="33" t="s">
        <v>1575</v>
      </c>
      <c r="E96" s="33" t="s">
        <v>1577</v>
      </c>
    </row>
    <row r="97" spans="1:5" x14ac:dyDescent="0.25">
      <c r="A97" s="33" t="s">
        <v>230</v>
      </c>
      <c r="B97" s="33" t="s">
        <v>231</v>
      </c>
      <c r="D97" s="33" t="s">
        <v>1578</v>
      </c>
      <c r="E97" s="33" t="s">
        <v>1579</v>
      </c>
    </row>
    <row r="98" spans="1:5" x14ac:dyDescent="0.25">
      <c r="A98" s="33" t="s">
        <v>232</v>
      </c>
      <c r="B98" s="33" t="s">
        <v>233</v>
      </c>
      <c r="D98" s="33" t="s">
        <v>1580</v>
      </c>
      <c r="E98" s="33" t="s">
        <v>1581</v>
      </c>
    </row>
    <row r="99" spans="1:5" x14ac:dyDescent="0.25">
      <c r="A99" s="33" t="s">
        <v>234</v>
      </c>
      <c r="B99" s="33" t="s">
        <v>235</v>
      </c>
      <c r="D99" s="33" t="s">
        <v>1582</v>
      </c>
      <c r="E99" s="33" t="s">
        <v>1583</v>
      </c>
    </row>
    <row r="100" spans="1:5" x14ac:dyDescent="0.25">
      <c r="A100" s="33" t="s">
        <v>236</v>
      </c>
      <c r="B100" s="33" t="s">
        <v>237</v>
      </c>
      <c r="D100" s="33" t="s">
        <v>1584</v>
      </c>
      <c r="E100" s="33" t="s">
        <v>1585</v>
      </c>
    </row>
    <row r="101" spans="1:5" x14ac:dyDescent="0.25">
      <c r="A101" s="33" t="s">
        <v>238</v>
      </c>
      <c r="B101" s="33" t="s">
        <v>239</v>
      </c>
      <c r="D101" s="33" t="s">
        <v>1586</v>
      </c>
      <c r="E101" s="33" t="s">
        <v>1587</v>
      </c>
    </row>
    <row r="102" spans="1:5" x14ac:dyDescent="0.25">
      <c r="A102" s="33" t="s">
        <v>240</v>
      </c>
      <c r="B102" s="33" t="s">
        <v>241</v>
      </c>
      <c r="D102" s="33" t="s">
        <v>1588</v>
      </c>
      <c r="E102" s="33" t="s">
        <v>1589</v>
      </c>
    </row>
    <row r="103" spans="1:5" x14ac:dyDescent="0.25">
      <c r="A103" s="33" t="s">
        <v>242</v>
      </c>
      <c r="B103" s="33" t="s">
        <v>243</v>
      </c>
      <c r="D103" s="33" t="s">
        <v>1590</v>
      </c>
      <c r="E103" s="33" t="s">
        <v>1591</v>
      </c>
    </row>
    <row r="104" spans="1:5" x14ac:dyDescent="0.25">
      <c r="A104" s="33" t="s">
        <v>244</v>
      </c>
      <c r="B104" s="33" t="s">
        <v>245</v>
      </c>
      <c r="D104" s="33" t="s">
        <v>1592</v>
      </c>
      <c r="E104" s="33" t="s">
        <v>1593</v>
      </c>
    </row>
    <row r="105" spans="1:5" x14ac:dyDescent="0.25">
      <c r="A105" s="33" t="s">
        <v>246</v>
      </c>
      <c r="B105" s="33" t="s">
        <v>247</v>
      </c>
      <c r="D105" s="33" t="s">
        <v>1594</v>
      </c>
      <c r="E105" s="33" t="s">
        <v>1595</v>
      </c>
    </row>
    <row r="106" spans="1:5" x14ac:dyDescent="0.25">
      <c r="A106" s="33" t="s">
        <v>248</v>
      </c>
      <c r="B106" s="33" t="s">
        <v>249</v>
      </c>
      <c r="D106" s="33" t="s">
        <v>1596</v>
      </c>
      <c r="E106" s="33" t="s">
        <v>1597</v>
      </c>
    </row>
    <row r="107" spans="1:5" x14ac:dyDescent="0.25">
      <c r="A107" s="33" t="s">
        <v>250</v>
      </c>
      <c r="B107" s="33" t="s">
        <v>251</v>
      </c>
      <c r="D107" s="33" t="s">
        <v>1598</v>
      </c>
      <c r="E107" s="33" t="s">
        <v>1599</v>
      </c>
    </row>
    <row r="108" spans="1:5" x14ac:dyDescent="0.25">
      <c r="A108" s="33" t="s">
        <v>252</v>
      </c>
      <c r="B108" s="33" t="s">
        <v>253</v>
      </c>
      <c r="D108" s="33" t="s">
        <v>1600</v>
      </c>
      <c r="E108" s="33" t="s">
        <v>1601</v>
      </c>
    </row>
    <row r="109" spans="1:5" x14ac:dyDescent="0.25">
      <c r="A109" s="33" t="s">
        <v>254</v>
      </c>
      <c r="B109" s="33" t="s">
        <v>255</v>
      </c>
      <c r="D109" s="33" t="s">
        <v>1602</v>
      </c>
      <c r="E109" s="33" t="s">
        <v>1603</v>
      </c>
    </row>
    <row r="110" spans="1:5" x14ac:dyDescent="0.25">
      <c r="A110" s="33" t="s">
        <v>256</v>
      </c>
      <c r="B110" s="33" t="s">
        <v>257</v>
      </c>
      <c r="D110" s="33" t="s">
        <v>1604</v>
      </c>
      <c r="E110" s="33" t="s">
        <v>1605</v>
      </c>
    </row>
    <row r="111" spans="1:5" x14ac:dyDescent="0.25">
      <c r="A111" s="33" t="s">
        <v>258</v>
      </c>
      <c r="B111" s="33" t="s">
        <v>259</v>
      </c>
      <c r="D111" s="33" t="s">
        <v>1606</v>
      </c>
      <c r="E111" s="33" t="s">
        <v>1607</v>
      </c>
    </row>
    <row r="112" spans="1:5" x14ac:dyDescent="0.25">
      <c r="A112" s="33" t="s">
        <v>260</v>
      </c>
      <c r="B112" s="33" t="s">
        <v>261</v>
      </c>
      <c r="D112" s="33" t="s">
        <v>1608</v>
      </c>
      <c r="E112" s="33" t="s">
        <v>1609</v>
      </c>
    </row>
    <row r="113" spans="1:5" x14ac:dyDescent="0.25">
      <c r="A113" s="33" t="s">
        <v>262</v>
      </c>
      <c r="B113" s="33" t="s">
        <v>263</v>
      </c>
      <c r="D113" s="33" t="s">
        <v>1610</v>
      </c>
      <c r="E113" s="33" t="s">
        <v>1611</v>
      </c>
    </row>
    <row r="114" spans="1:5" x14ac:dyDescent="0.25">
      <c r="A114" s="33" t="s">
        <v>264</v>
      </c>
      <c r="B114" s="33" t="s">
        <v>265</v>
      </c>
      <c r="D114" s="33" t="s">
        <v>1612</v>
      </c>
      <c r="E114" s="33" t="s">
        <v>1613</v>
      </c>
    </row>
    <row r="115" spans="1:5" x14ac:dyDescent="0.25">
      <c r="A115" s="33" t="s">
        <v>266</v>
      </c>
      <c r="B115" s="33" t="s">
        <v>267</v>
      </c>
      <c r="D115" s="33" t="s">
        <v>1614</v>
      </c>
      <c r="E115" s="33" t="s">
        <v>1615</v>
      </c>
    </row>
    <row r="116" spans="1:5" x14ac:dyDescent="0.25">
      <c r="A116" s="33" t="s">
        <v>268</v>
      </c>
      <c r="B116" s="33" t="s">
        <v>269</v>
      </c>
      <c r="D116" s="33" t="s">
        <v>1616</v>
      </c>
      <c r="E116" s="33" t="s">
        <v>1617</v>
      </c>
    </row>
    <row r="117" spans="1:5" x14ac:dyDescent="0.25">
      <c r="A117" s="33" t="s">
        <v>270</v>
      </c>
      <c r="B117" s="33" t="s">
        <v>271</v>
      </c>
      <c r="D117" s="33" t="s">
        <v>1618</v>
      </c>
      <c r="E117" s="33" t="s">
        <v>1619</v>
      </c>
    </row>
    <row r="118" spans="1:5" x14ac:dyDescent="0.25">
      <c r="A118" s="33" t="s">
        <v>272</v>
      </c>
      <c r="B118" s="33" t="s">
        <v>273</v>
      </c>
      <c r="D118" s="33" t="s">
        <v>1620</v>
      </c>
      <c r="E118" s="33" t="s">
        <v>1621</v>
      </c>
    </row>
    <row r="119" spans="1:5" x14ac:dyDescent="0.25">
      <c r="A119" s="33" t="s">
        <v>274</v>
      </c>
      <c r="B119" s="33" t="s">
        <v>275</v>
      </c>
      <c r="D119" s="33" t="s">
        <v>1622</v>
      </c>
      <c r="E119" s="33" t="s">
        <v>1623</v>
      </c>
    </row>
    <row r="120" spans="1:5" x14ac:dyDescent="0.25">
      <c r="A120" s="33" t="s">
        <v>276</v>
      </c>
      <c r="B120" s="33" t="s">
        <v>277</v>
      </c>
      <c r="D120" s="33" t="s">
        <v>1624</v>
      </c>
      <c r="E120" s="33" t="s">
        <v>1625</v>
      </c>
    </row>
    <row r="121" spans="1:5" x14ac:dyDescent="0.25">
      <c r="A121" s="33" t="s">
        <v>278</v>
      </c>
      <c r="B121" s="33" t="s">
        <v>279</v>
      </c>
      <c r="D121" s="33" t="s">
        <v>1626</v>
      </c>
      <c r="E121" s="33" t="s">
        <v>1627</v>
      </c>
    </row>
    <row r="122" spans="1:5" x14ac:dyDescent="0.25">
      <c r="A122" s="33" t="s">
        <v>280</v>
      </c>
      <c r="B122" s="33" t="s">
        <v>281</v>
      </c>
      <c r="D122" s="33" t="s">
        <v>1628</v>
      </c>
      <c r="E122" s="33" t="s">
        <v>1629</v>
      </c>
    </row>
    <row r="123" spans="1:5" x14ac:dyDescent="0.25">
      <c r="A123" s="33" t="s">
        <v>282</v>
      </c>
      <c r="B123" s="33" t="s">
        <v>283</v>
      </c>
      <c r="D123" s="33" t="s">
        <v>1630</v>
      </c>
      <c r="E123" s="33" t="s">
        <v>1631</v>
      </c>
    </row>
    <row r="124" spans="1:5" x14ac:dyDescent="0.25">
      <c r="A124" s="33" t="s">
        <v>284</v>
      </c>
      <c r="B124" s="33" t="s">
        <v>285</v>
      </c>
      <c r="D124" s="33" t="s">
        <v>1632</v>
      </c>
      <c r="E124" s="33" t="s">
        <v>1633</v>
      </c>
    </row>
    <row r="125" spans="1:5" x14ac:dyDescent="0.25">
      <c r="A125" s="33" t="s">
        <v>286</v>
      </c>
      <c r="B125" s="33" t="s">
        <v>287</v>
      </c>
      <c r="D125" s="33" t="s">
        <v>1634</v>
      </c>
      <c r="E125" s="33" t="s">
        <v>1635</v>
      </c>
    </row>
    <row r="126" spans="1:5" x14ac:dyDescent="0.25">
      <c r="A126" s="33" t="s">
        <v>288</v>
      </c>
      <c r="B126" s="33" t="s">
        <v>289</v>
      </c>
      <c r="D126" s="33" t="s">
        <v>1636</v>
      </c>
      <c r="E126" s="33" t="s">
        <v>1637</v>
      </c>
    </row>
    <row r="127" spans="1:5" x14ac:dyDescent="0.25">
      <c r="A127" s="33" t="s">
        <v>290</v>
      </c>
      <c r="B127" s="33" t="s">
        <v>291</v>
      </c>
      <c r="D127" s="33" t="s">
        <v>1638</v>
      </c>
      <c r="E127" s="33" t="s">
        <v>1639</v>
      </c>
    </row>
    <row r="128" spans="1:5" x14ac:dyDescent="0.25">
      <c r="A128" s="33" t="s">
        <v>292</v>
      </c>
      <c r="B128" s="33" t="s">
        <v>293</v>
      </c>
      <c r="D128" s="33" t="s">
        <v>1640</v>
      </c>
      <c r="E128" s="33" t="s">
        <v>1641</v>
      </c>
    </row>
    <row r="129" spans="1:5" x14ac:dyDescent="0.25">
      <c r="A129" s="33" t="s">
        <v>294</v>
      </c>
      <c r="B129" s="33" t="s">
        <v>295</v>
      </c>
      <c r="D129" s="33" t="s">
        <v>1642</v>
      </c>
      <c r="E129" s="33" t="s">
        <v>1643</v>
      </c>
    </row>
    <row r="130" spans="1:5" x14ac:dyDescent="0.25">
      <c r="A130" s="33" t="s">
        <v>296</v>
      </c>
      <c r="B130" s="33" t="s">
        <v>297</v>
      </c>
      <c r="D130" s="33" t="s">
        <v>1644</v>
      </c>
      <c r="E130" s="33" t="s">
        <v>1645</v>
      </c>
    </row>
    <row r="131" spans="1:5" x14ac:dyDescent="0.25">
      <c r="A131" s="33" t="s">
        <v>298</v>
      </c>
      <c r="B131" s="33" t="s">
        <v>299</v>
      </c>
      <c r="D131" s="33" t="s">
        <v>1646</v>
      </c>
      <c r="E131" s="33" t="s">
        <v>1647</v>
      </c>
    </row>
    <row r="132" spans="1:5" x14ac:dyDescent="0.25">
      <c r="A132" s="33" t="s">
        <v>300</v>
      </c>
      <c r="B132" s="33" t="s">
        <v>301</v>
      </c>
      <c r="D132" s="33" t="s">
        <v>1648</v>
      </c>
      <c r="E132" s="33" t="s">
        <v>1649</v>
      </c>
    </row>
    <row r="133" spans="1:5" x14ac:dyDescent="0.25">
      <c r="A133" s="33" t="s">
        <v>302</v>
      </c>
      <c r="B133" s="33" t="s">
        <v>303</v>
      </c>
      <c r="D133" s="33" t="s">
        <v>1650</v>
      </c>
      <c r="E133" s="33" t="s">
        <v>1651</v>
      </c>
    </row>
    <row r="134" spans="1:5" x14ac:dyDescent="0.25">
      <c r="A134" s="33" t="s">
        <v>304</v>
      </c>
      <c r="B134" s="33" t="s">
        <v>305</v>
      </c>
      <c r="D134" s="33" t="s">
        <v>1652</v>
      </c>
      <c r="E134" s="33" t="s">
        <v>1653</v>
      </c>
    </row>
    <row r="135" spans="1:5" x14ac:dyDescent="0.25">
      <c r="A135" s="33" t="s">
        <v>306</v>
      </c>
      <c r="B135" s="33" t="s">
        <v>307</v>
      </c>
      <c r="D135" s="33" t="s">
        <v>1654</v>
      </c>
      <c r="E135" s="33" t="s">
        <v>1655</v>
      </c>
    </row>
    <row r="136" spans="1:5" x14ac:dyDescent="0.25">
      <c r="A136" s="33" t="s">
        <v>308</v>
      </c>
      <c r="B136" s="33" t="s">
        <v>309</v>
      </c>
      <c r="D136" s="33" t="s">
        <v>1656</v>
      </c>
      <c r="E136" s="33" t="s">
        <v>1657</v>
      </c>
    </row>
    <row r="137" spans="1:5" x14ac:dyDescent="0.25">
      <c r="A137" s="33" t="s">
        <v>310</v>
      </c>
      <c r="B137" s="33" t="s">
        <v>311</v>
      </c>
      <c r="D137" s="33" t="s">
        <v>1658</v>
      </c>
      <c r="E137" s="33" t="s">
        <v>1659</v>
      </c>
    </row>
    <row r="138" spans="1:5" x14ac:dyDescent="0.25">
      <c r="A138" s="33" t="s">
        <v>312</v>
      </c>
      <c r="B138" s="33" t="s">
        <v>313</v>
      </c>
      <c r="D138" s="33" t="s">
        <v>1660</v>
      </c>
      <c r="E138" s="33" t="s">
        <v>1661</v>
      </c>
    </row>
    <row r="139" spans="1:5" x14ac:dyDescent="0.25">
      <c r="A139" s="33" t="s">
        <v>314</v>
      </c>
      <c r="B139" s="33" t="s">
        <v>315</v>
      </c>
      <c r="D139" s="33" t="s">
        <v>1662</v>
      </c>
      <c r="E139" s="33" t="s">
        <v>1663</v>
      </c>
    </row>
    <row r="140" spans="1:5" x14ac:dyDescent="0.25">
      <c r="A140" s="33" t="s">
        <v>316</v>
      </c>
      <c r="B140" s="33" t="s">
        <v>317</v>
      </c>
      <c r="D140" s="33" t="s">
        <v>1664</v>
      </c>
      <c r="E140" s="33" t="s">
        <v>1665</v>
      </c>
    </row>
    <row r="141" spans="1:5" x14ac:dyDescent="0.25">
      <c r="A141" s="33" t="s">
        <v>318</v>
      </c>
      <c r="B141" s="33" t="s">
        <v>319</v>
      </c>
      <c r="D141" s="33" t="s">
        <v>1666</v>
      </c>
      <c r="E141" s="33" t="s">
        <v>1667</v>
      </c>
    </row>
    <row r="142" spans="1:5" x14ac:dyDescent="0.25">
      <c r="A142" s="33" t="s">
        <v>320</v>
      </c>
      <c r="B142" s="33" t="s">
        <v>321</v>
      </c>
      <c r="D142" s="33" t="s">
        <v>1668</v>
      </c>
      <c r="E142" s="33" t="s">
        <v>1669</v>
      </c>
    </row>
    <row r="143" spans="1:5" x14ac:dyDescent="0.25">
      <c r="A143" s="33" t="s">
        <v>322</v>
      </c>
      <c r="B143" s="33" t="s">
        <v>323</v>
      </c>
      <c r="D143" s="33" t="s">
        <v>1670</v>
      </c>
      <c r="E143" s="33" t="s">
        <v>1671</v>
      </c>
    </row>
    <row r="144" spans="1:5" x14ac:dyDescent="0.25">
      <c r="A144" s="33" t="s">
        <v>324</v>
      </c>
      <c r="B144" s="33" t="s">
        <v>325</v>
      </c>
      <c r="D144" s="33" t="s">
        <v>1672</v>
      </c>
      <c r="E144" s="33" t="s">
        <v>1673</v>
      </c>
    </row>
    <row r="145" spans="1:5" x14ac:dyDescent="0.25">
      <c r="A145" s="33" t="s">
        <v>326</v>
      </c>
      <c r="B145" s="33" t="s">
        <v>327</v>
      </c>
      <c r="D145" s="33" t="s">
        <v>1674</v>
      </c>
      <c r="E145" s="33" t="s">
        <v>1675</v>
      </c>
    </row>
    <row r="146" spans="1:5" x14ac:dyDescent="0.25">
      <c r="A146" s="33" t="s">
        <v>328</v>
      </c>
      <c r="B146" s="33" t="s">
        <v>329</v>
      </c>
      <c r="D146" s="33" t="s">
        <v>1676</v>
      </c>
      <c r="E146" s="33" t="s">
        <v>1677</v>
      </c>
    </row>
    <row r="147" spans="1:5" x14ac:dyDescent="0.25">
      <c r="A147" s="33" t="s">
        <v>330</v>
      </c>
      <c r="B147" s="33" t="s">
        <v>331</v>
      </c>
      <c r="D147" s="33" t="s">
        <v>1678</v>
      </c>
      <c r="E147" s="33" t="s">
        <v>1679</v>
      </c>
    </row>
    <row r="148" spans="1:5" x14ac:dyDescent="0.25">
      <c r="A148" s="33" t="s">
        <v>332</v>
      </c>
      <c r="B148" s="33" t="s">
        <v>333</v>
      </c>
      <c r="D148" s="33" t="s">
        <v>1680</v>
      </c>
      <c r="E148" s="33" t="s">
        <v>1681</v>
      </c>
    </row>
    <row r="149" spans="1:5" x14ac:dyDescent="0.25">
      <c r="A149" s="33" t="s">
        <v>334</v>
      </c>
      <c r="B149" s="33" t="s">
        <v>335</v>
      </c>
      <c r="D149" s="33" t="s">
        <v>1682</v>
      </c>
      <c r="E149" s="33" t="s">
        <v>1683</v>
      </c>
    </row>
    <row r="150" spans="1:5" x14ac:dyDescent="0.25">
      <c r="A150" s="33" t="s">
        <v>336</v>
      </c>
      <c r="B150" s="33" t="s">
        <v>337</v>
      </c>
      <c r="D150" s="33" t="s">
        <v>1684</v>
      </c>
      <c r="E150" s="33" t="s">
        <v>1685</v>
      </c>
    </row>
    <row r="151" spans="1:5" x14ac:dyDescent="0.25">
      <c r="A151" s="33" t="s">
        <v>338</v>
      </c>
      <c r="B151" s="33" t="s">
        <v>339</v>
      </c>
      <c r="D151" s="33" t="s">
        <v>1686</v>
      </c>
      <c r="E151" s="33" t="s">
        <v>1687</v>
      </c>
    </row>
    <row r="152" spans="1:5" x14ac:dyDescent="0.25">
      <c r="A152" s="33" t="s">
        <v>340</v>
      </c>
      <c r="B152" s="33" t="s">
        <v>341</v>
      </c>
      <c r="D152" s="33" t="s">
        <v>1688</v>
      </c>
      <c r="E152" s="33" t="s">
        <v>1689</v>
      </c>
    </row>
    <row r="153" spans="1:5" x14ac:dyDescent="0.25">
      <c r="A153" s="33" t="s">
        <v>342</v>
      </c>
      <c r="B153" s="33" t="s">
        <v>343</v>
      </c>
      <c r="D153" s="33" t="s">
        <v>1690</v>
      </c>
      <c r="E153" s="33" t="s">
        <v>1691</v>
      </c>
    </row>
    <row r="154" spans="1:5" x14ac:dyDescent="0.25">
      <c r="A154" s="33" t="s">
        <v>344</v>
      </c>
      <c r="B154" s="33" t="s">
        <v>345</v>
      </c>
      <c r="D154" s="33" t="s">
        <v>1692</v>
      </c>
      <c r="E154" s="33" t="s">
        <v>1693</v>
      </c>
    </row>
    <row r="155" spans="1:5" x14ac:dyDescent="0.25">
      <c r="A155" s="33" t="s">
        <v>346</v>
      </c>
      <c r="B155" s="33" t="s">
        <v>347</v>
      </c>
      <c r="D155" s="33" t="s">
        <v>1694</v>
      </c>
      <c r="E155" s="33" t="s">
        <v>1695</v>
      </c>
    </row>
    <row r="156" spans="1:5" x14ac:dyDescent="0.25">
      <c r="A156" s="33" t="s">
        <v>348</v>
      </c>
      <c r="B156" s="33" t="s">
        <v>349</v>
      </c>
      <c r="D156" s="33" t="s">
        <v>1696</v>
      </c>
      <c r="E156" s="33" t="s">
        <v>1697</v>
      </c>
    </row>
    <row r="157" spans="1:5" x14ac:dyDescent="0.25">
      <c r="A157" s="33" t="s">
        <v>350</v>
      </c>
      <c r="B157" s="33" t="s">
        <v>351</v>
      </c>
      <c r="D157" s="33" t="s">
        <v>1698</v>
      </c>
      <c r="E157" s="33" t="s">
        <v>1699</v>
      </c>
    </row>
    <row r="158" spans="1:5" x14ac:dyDescent="0.25">
      <c r="A158" s="33" t="s">
        <v>352</v>
      </c>
      <c r="B158" s="33" t="s">
        <v>353</v>
      </c>
      <c r="D158" s="33" t="s">
        <v>1700</v>
      </c>
      <c r="E158" s="33" t="s">
        <v>1701</v>
      </c>
    </row>
    <row r="159" spans="1:5" x14ac:dyDescent="0.25">
      <c r="A159" s="33" t="s">
        <v>354</v>
      </c>
      <c r="B159" s="33" t="s">
        <v>355</v>
      </c>
      <c r="D159" s="33" t="s">
        <v>1702</v>
      </c>
      <c r="E159" s="33" t="s">
        <v>1703</v>
      </c>
    </row>
    <row r="160" spans="1:5" x14ac:dyDescent="0.25">
      <c r="A160" s="33" t="s">
        <v>356</v>
      </c>
      <c r="B160" s="33" t="s">
        <v>357</v>
      </c>
      <c r="D160" s="33" t="s">
        <v>1704</v>
      </c>
      <c r="E160" s="33" t="s">
        <v>1705</v>
      </c>
    </row>
    <row r="161" spans="1:5" x14ac:dyDescent="0.25">
      <c r="A161" s="33" t="s">
        <v>358</v>
      </c>
      <c r="B161" s="33" t="s">
        <v>359</v>
      </c>
      <c r="D161" s="33" t="s">
        <v>1706</v>
      </c>
      <c r="E161" s="33" t="s">
        <v>1707</v>
      </c>
    </row>
    <row r="162" spans="1:5" x14ac:dyDescent="0.25">
      <c r="A162" s="33" t="s">
        <v>360</v>
      </c>
      <c r="B162" s="33" t="s">
        <v>361</v>
      </c>
      <c r="D162" s="33" t="s">
        <v>1986</v>
      </c>
      <c r="E162" s="33" t="s">
        <v>1708</v>
      </c>
    </row>
    <row r="163" spans="1:5" x14ac:dyDescent="0.25">
      <c r="A163" s="33" t="s">
        <v>362</v>
      </c>
      <c r="B163" s="33" t="s">
        <v>363</v>
      </c>
      <c r="D163" s="33" t="s">
        <v>1709</v>
      </c>
      <c r="E163" s="33" t="s">
        <v>1710</v>
      </c>
    </row>
    <row r="164" spans="1:5" x14ac:dyDescent="0.25">
      <c r="A164" s="33" t="s">
        <v>364</v>
      </c>
      <c r="B164" s="33" t="s">
        <v>365</v>
      </c>
      <c r="D164" s="33" t="s">
        <v>1711</v>
      </c>
      <c r="E164" s="33" t="s">
        <v>1712</v>
      </c>
    </row>
    <row r="165" spans="1:5" x14ac:dyDescent="0.25">
      <c r="A165" s="33" t="s">
        <v>366</v>
      </c>
      <c r="B165" s="33" t="s">
        <v>367</v>
      </c>
      <c r="D165" s="33" t="s">
        <v>1713</v>
      </c>
      <c r="E165" s="33" t="s">
        <v>1714</v>
      </c>
    </row>
    <row r="166" spans="1:5" x14ac:dyDescent="0.25">
      <c r="A166" s="33" t="s">
        <v>368</v>
      </c>
      <c r="B166" s="33" t="s">
        <v>369</v>
      </c>
      <c r="D166" s="33" t="s">
        <v>1715</v>
      </c>
      <c r="E166" s="33" t="s">
        <v>1716</v>
      </c>
    </row>
    <row r="167" spans="1:5" x14ac:dyDescent="0.25">
      <c r="A167" s="33" t="s">
        <v>370</v>
      </c>
      <c r="B167" s="33" t="s">
        <v>371</v>
      </c>
      <c r="D167" s="33" t="s">
        <v>1717</v>
      </c>
      <c r="E167" s="33" t="s">
        <v>1718</v>
      </c>
    </row>
    <row r="168" spans="1:5" x14ac:dyDescent="0.25">
      <c r="A168" s="33" t="s">
        <v>372</v>
      </c>
      <c r="B168" s="33" t="s">
        <v>373</v>
      </c>
      <c r="D168" s="33" t="s">
        <v>1719</v>
      </c>
      <c r="E168" s="33" t="s">
        <v>1720</v>
      </c>
    </row>
    <row r="169" spans="1:5" x14ac:dyDescent="0.25">
      <c r="A169" s="33" t="s">
        <v>374</v>
      </c>
      <c r="B169" s="33" t="s">
        <v>375</v>
      </c>
      <c r="D169" s="33" t="s">
        <v>1721</v>
      </c>
      <c r="E169" s="33" t="s">
        <v>1722</v>
      </c>
    </row>
    <row r="170" spans="1:5" x14ac:dyDescent="0.25">
      <c r="A170" s="33" t="s">
        <v>376</v>
      </c>
      <c r="B170" s="33" t="s">
        <v>377</v>
      </c>
      <c r="D170" s="33" t="s">
        <v>1723</v>
      </c>
      <c r="E170" s="33" t="s">
        <v>1724</v>
      </c>
    </row>
    <row r="171" spans="1:5" x14ac:dyDescent="0.25">
      <c r="A171" s="33" t="s">
        <v>378</v>
      </c>
      <c r="B171" s="33" t="s">
        <v>379</v>
      </c>
      <c r="D171" s="33" t="s">
        <v>1725</v>
      </c>
      <c r="E171" s="33" t="s">
        <v>1726</v>
      </c>
    </row>
    <row r="172" spans="1:5" x14ac:dyDescent="0.25">
      <c r="A172" s="33" t="s">
        <v>380</v>
      </c>
      <c r="B172" s="33" t="s">
        <v>381</v>
      </c>
      <c r="D172" s="33" t="s">
        <v>1727</v>
      </c>
      <c r="E172" s="33" t="s">
        <v>1728</v>
      </c>
    </row>
    <row r="173" spans="1:5" x14ac:dyDescent="0.25">
      <c r="A173" s="33" t="s">
        <v>382</v>
      </c>
      <c r="B173" s="33" t="s">
        <v>383</v>
      </c>
      <c r="D173" s="33" t="s">
        <v>1729</v>
      </c>
      <c r="E173" s="33" t="s">
        <v>1730</v>
      </c>
    </row>
    <row r="174" spans="1:5" x14ac:dyDescent="0.25">
      <c r="A174" s="33" t="s">
        <v>384</v>
      </c>
      <c r="B174" s="33" t="s">
        <v>385</v>
      </c>
      <c r="D174" s="33" t="s">
        <v>1731</v>
      </c>
      <c r="E174" s="33" t="s">
        <v>1732</v>
      </c>
    </row>
    <row r="175" spans="1:5" x14ac:dyDescent="0.25">
      <c r="A175" s="33" t="s">
        <v>386</v>
      </c>
      <c r="B175" s="33" t="s">
        <v>387</v>
      </c>
      <c r="D175" s="33" t="s">
        <v>1733</v>
      </c>
      <c r="E175" s="33" t="s">
        <v>1734</v>
      </c>
    </row>
    <row r="176" spans="1:5" x14ac:dyDescent="0.25">
      <c r="A176" s="33" t="s">
        <v>388</v>
      </c>
      <c r="B176" s="33" t="s">
        <v>389</v>
      </c>
      <c r="D176" s="33" t="s">
        <v>1735</v>
      </c>
      <c r="E176" s="33" t="s">
        <v>1736</v>
      </c>
    </row>
    <row r="177" spans="1:5" x14ac:dyDescent="0.25">
      <c r="A177" s="33" t="s">
        <v>390</v>
      </c>
      <c r="B177" s="33" t="s">
        <v>391</v>
      </c>
      <c r="D177" s="33" t="s">
        <v>1737</v>
      </c>
      <c r="E177" s="33" t="s">
        <v>1738</v>
      </c>
    </row>
    <row r="178" spans="1:5" x14ac:dyDescent="0.25">
      <c r="A178" s="33" t="s">
        <v>392</v>
      </c>
      <c r="B178" s="33" t="s">
        <v>393</v>
      </c>
      <c r="D178" s="33" t="s">
        <v>1739</v>
      </c>
      <c r="E178" s="33" t="s">
        <v>1740</v>
      </c>
    </row>
    <row r="179" spans="1:5" x14ac:dyDescent="0.25">
      <c r="A179" s="33" t="s">
        <v>394</v>
      </c>
      <c r="B179" s="33" t="s">
        <v>395</v>
      </c>
      <c r="D179" s="33" t="s">
        <v>1741</v>
      </c>
      <c r="E179" s="33" t="s">
        <v>1742</v>
      </c>
    </row>
    <row r="180" spans="1:5" x14ac:dyDescent="0.25">
      <c r="A180" s="33" t="s">
        <v>396</v>
      </c>
      <c r="B180" s="33" t="s">
        <v>397</v>
      </c>
      <c r="D180" s="33" t="s">
        <v>1741</v>
      </c>
      <c r="E180" s="33" t="s">
        <v>1743</v>
      </c>
    </row>
    <row r="181" spans="1:5" x14ac:dyDescent="0.25">
      <c r="A181" s="33" t="s">
        <v>398</v>
      </c>
      <c r="B181" s="33" t="s">
        <v>399</v>
      </c>
      <c r="D181" s="33" t="s">
        <v>1744</v>
      </c>
      <c r="E181" s="33" t="s">
        <v>1745</v>
      </c>
    </row>
    <row r="182" spans="1:5" x14ac:dyDescent="0.25">
      <c r="A182" s="33" t="s">
        <v>400</v>
      </c>
      <c r="B182" s="33" t="s">
        <v>401</v>
      </c>
      <c r="D182" s="33" t="s">
        <v>1746</v>
      </c>
      <c r="E182" s="33" t="s">
        <v>1747</v>
      </c>
    </row>
    <row r="183" spans="1:5" x14ac:dyDescent="0.25">
      <c r="A183" s="33" t="s">
        <v>402</v>
      </c>
      <c r="B183" s="33" t="s">
        <v>403</v>
      </c>
      <c r="D183" s="33" t="s">
        <v>1748</v>
      </c>
      <c r="E183" s="33" t="s">
        <v>1749</v>
      </c>
    </row>
    <row r="184" spans="1:5" x14ac:dyDescent="0.25">
      <c r="A184" s="33" t="s">
        <v>404</v>
      </c>
      <c r="B184" s="33" t="s">
        <v>405</v>
      </c>
      <c r="D184" s="33" t="s">
        <v>1750</v>
      </c>
      <c r="E184" s="33" t="s">
        <v>1751</v>
      </c>
    </row>
    <row r="185" spans="1:5" x14ac:dyDescent="0.25">
      <c r="A185" s="33" t="s">
        <v>406</v>
      </c>
      <c r="B185" s="33" t="s">
        <v>407</v>
      </c>
      <c r="D185" s="33" t="s">
        <v>1752</v>
      </c>
      <c r="E185" s="33" t="s">
        <v>1753</v>
      </c>
    </row>
    <row r="186" spans="1:5" x14ac:dyDescent="0.25">
      <c r="A186" s="33" t="s">
        <v>408</v>
      </c>
      <c r="B186" s="33" t="s">
        <v>409</v>
      </c>
      <c r="D186" s="33" t="s">
        <v>1754</v>
      </c>
      <c r="E186" s="33" t="s">
        <v>1755</v>
      </c>
    </row>
    <row r="187" spans="1:5" x14ac:dyDescent="0.25">
      <c r="A187" s="33" t="s">
        <v>410</v>
      </c>
      <c r="B187" s="33" t="s">
        <v>411</v>
      </c>
      <c r="D187" s="33" t="s">
        <v>1756</v>
      </c>
      <c r="E187" s="33" t="s">
        <v>1757</v>
      </c>
    </row>
    <row r="188" spans="1:5" x14ac:dyDescent="0.25">
      <c r="A188" s="33" t="s">
        <v>412</v>
      </c>
      <c r="B188" s="33" t="s">
        <v>413</v>
      </c>
      <c r="D188" s="33" t="s">
        <v>1758</v>
      </c>
      <c r="E188" s="33" t="s">
        <v>1759</v>
      </c>
    </row>
    <row r="189" spans="1:5" x14ac:dyDescent="0.25">
      <c r="A189" s="33" t="s">
        <v>414</v>
      </c>
      <c r="B189" s="33" t="s">
        <v>415</v>
      </c>
      <c r="D189" s="33" t="s">
        <v>1760</v>
      </c>
      <c r="E189" s="33" t="s">
        <v>1761</v>
      </c>
    </row>
    <row r="190" spans="1:5" x14ac:dyDescent="0.25">
      <c r="A190" s="33" t="s">
        <v>416</v>
      </c>
      <c r="B190" s="33" t="s">
        <v>417</v>
      </c>
      <c r="D190" s="33" t="s">
        <v>1762</v>
      </c>
      <c r="E190" s="33" t="s">
        <v>1763</v>
      </c>
    </row>
    <row r="191" spans="1:5" x14ac:dyDescent="0.25">
      <c r="A191" s="33" t="s">
        <v>418</v>
      </c>
      <c r="B191" s="33" t="s">
        <v>419</v>
      </c>
      <c r="D191" s="33" t="s">
        <v>1764</v>
      </c>
      <c r="E191" s="33" t="s">
        <v>1765</v>
      </c>
    </row>
    <row r="192" spans="1:5" x14ac:dyDescent="0.25">
      <c r="A192" s="33" t="s">
        <v>420</v>
      </c>
      <c r="B192" s="33" t="s">
        <v>421</v>
      </c>
      <c r="D192" s="33" t="s">
        <v>1766</v>
      </c>
      <c r="E192" s="33" t="s">
        <v>1767</v>
      </c>
    </row>
    <row r="193" spans="1:5" x14ac:dyDescent="0.25">
      <c r="A193" s="33" t="s">
        <v>422</v>
      </c>
      <c r="B193" s="33" t="s">
        <v>423</v>
      </c>
      <c r="D193" s="33" t="s">
        <v>1768</v>
      </c>
      <c r="E193" s="33" t="s">
        <v>1769</v>
      </c>
    </row>
    <row r="194" spans="1:5" x14ac:dyDescent="0.25">
      <c r="A194" s="33" t="s">
        <v>424</v>
      </c>
      <c r="B194" s="33" t="s">
        <v>425</v>
      </c>
      <c r="D194" s="33" t="s">
        <v>1770</v>
      </c>
      <c r="E194" s="33" t="s">
        <v>1771</v>
      </c>
    </row>
    <row r="195" spans="1:5" x14ac:dyDescent="0.25">
      <c r="A195" s="33" t="s">
        <v>426</v>
      </c>
      <c r="B195" s="33" t="s">
        <v>427</v>
      </c>
      <c r="D195" s="33" t="s">
        <v>1772</v>
      </c>
      <c r="E195" s="33" t="s">
        <v>1773</v>
      </c>
    </row>
    <row r="196" spans="1:5" x14ac:dyDescent="0.25">
      <c r="A196" s="33" t="s">
        <v>428</v>
      </c>
      <c r="B196" s="33" t="s">
        <v>429</v>
      </c>
      <c r="D196" s="33" t="s">
        <v>1774</v>
      </c>
      <c r="E196" s="33" t="s">
        <v>1775</v>
      </c>
    </row>
    <row r="197" spans="1:5" x14ac:dyDescent="0.25">
      <c r="A197" s="33" t="s">
        <v>430</v>
      </c>
      <c r="B197" s="33" t="s">
        <v>431</v>
      </c>
      <c r="D197" s="33" t="s">
        <v>1776</v>
      </c>
      <c r="E197" s="33" t="s">
        <v>1777</v>
      </c>
    </row>
    <row r="198" spans="1:5" x14ac:dyDescent="0.25">
      <c r="A198" s="33" t="s">
        <v>432</v>
      </c>
      <c r="B198" s="33" t="s">
        <v>433</v>
      </c>
      <c r="D198" s="33" t="s">
        <v>1778</v>
      </c>
      <c r="E198" s="33" t="s">
        <v>1779</v>
      </c>
    </row>
    <row r="199" spans="1:5" x14ac:dyDescent="0.25">
      <c r="A199" s="33" t="s">
        <v>434</v>
      </c>
      <c r="B199" s="33" t="s">
        <v>435</v>
      </c>
      <c r="D199" s="33" t="s">
        <v>1780</v>
      </c>
      <c r="E199" s="33" t="s">
        <v>1781</v>
      </c>
    </row>
    <row r="200" spans="1:5" x14ac:dyDescent="0.25">
      <c r="A200" s="33" t="s">
        <v>436</v>
      </c>
      <c r="B200" s="33" t="s">
        <v>437</v>
      </c>
      <c r="D200" s="33" t="s">
        <v>1782</v>
      </c>
      <c r="E200" s="33" t="s">
        <v>1783</v>
      </c>
    </row>
    <row r="201" spans="1:5" x14ac:dyDescent="0.25">
      <c r="A201" s="33" t="s">
        <v>438</v>
      </c>
      <c r="B201" s="33" t="s">
        <v>439</v>
      </c>
      <c r="D201" s="33" t="s">
        <v>1784</v>
      </c>
      <c r="E201" s="33" t="s">
        <v>1785</v>
      </c>
    </row>
    <row r="202" spans="1:5" x14ac:dyDescent="0.25">
      <c r="A202" s="33" t="s">
        <v>440</v>
      </c>
      <c r="B202" s="33" t="s">
        <v>441</v>
      </c>
      <c r="D202" s="33" t="s">
        <v>1786</v>
      </c>
      <c r="E202" s="33" t="s">
        <v>1787</v>
      </c>
    </row>
    <row r="203" spans="1:5" x14ac:dyDescent="0.25">
      <c r="A203" s="33" t="s">
        <v>442</v>
      </c>
      <c r="B203" s="33" t="s">
        <v>443</v>
      </c>
      <c r="D203" s="33" t="s">
        <v>1788</v>
      </c>
      <c r="E203" s="33" t="s">
        <v>1789</v>
      </c>
    </row>
    <row r="204" spans="1:5" x14ac:dyDescent="0.25">
      <c r="A204" s="33" t="s">
        <v>444</v>
      </c>
      <c r="B204" s="33" t="s">
        <v>445</v>
      </c>
      <c r="D204" s="33" t="s">
        <v>1790</v>
      </c>
      <c r="E204" s="33" t="s">
        <v>1791</v>
      </c>
    </row>
    <row r="205" spans="1:5" x14ac:dyDescent="0.25">
      <c r="A205" s="33" t="s">
        <v>446</v>
      </c>
      <c r="B205" s="33" t="s">
        <v>447</v>
      </c>
      <c r="D205" s="33" t="s">
        <v>1792</v>
      </c>
      <c r="E205" s="33" t="s">
        <v>1793</v>
      </c>
    </row>
    <row r="206" spans="1:5" x14ac:dyDescent="0.25">
      <c r="A206" s="33" t="s">
        <v>448</v>
      </c>
      <c r="B206" s="33" t="s">
        <v>449</v>
      </c>
      <c r="D206" s="33" t="s">
        <v>1794</v>
      </c>
      <c r="E206" s="33" t="s">
        <v>1795</v>
      </c>
    </row>
    <row r="207" spans="1:5" x14ac:dyDescent="0.25">
      <c r="A207" s="33" t="s">
        <v>450</v>
      </c>
      <c r="B207" s="33" t="s">
        <v>451</v>
      </c>
      <c r="D207" s="33" t="s">
        <v>1796</v>
      </c>
      <c r="E207" s="33" t="s">
        <v>1797</v>
      </c>
    </row>
    <row r="208" spans="1:5" x14ac:dyDescent="0.25">
      <c r="A208" s="33" t="s">
        <v>452</v>
      </c>
      <c r="B208" s="33" t="s">
        <v>453</v>
      </c>
      <c r="D208" s="33" t="s">
        <v>1798</v>
      </c>
      <c r="E208" s="33" t="s">
        <v>1799</v>
      </c>
    </row>
    <row r="209" spans="1:5" x14ac:dyDescent="0.25">
      <c r="A209" s="33" t="s">
        <v>454</v>
      </c>
      <c r="B209" s="33" t="s">
        <v>455</v>
      </c>
      <c r="D209" s="33" t="s">
        <v>1800</v>
      </c>
      <c r="E209" s="33" t="s">
        <v>1801</v>
      </c>
    </row>
    <row r="210" spans="1:5" x14ac:dyDescent="0.25">
      <c r="A210" s="33" t="s">
        <v>456</v>
      </c>
      <c r="B210" s="33" t="s">
        <v>457</v>
      </c>
      <c r="D210" s="33" t="s">
        <v>1802</v>
      </c>
      <c r="E210" s="33" t="s">
        <v>1803</v>
      </c>
    </row>
    <row r="211" spans="1:5" x14ac:dyDescent="0.25">
      <c r="A211" s="33" t="s">
        <v>458</v>
      </c>
      <c r="B211" s="33" t="s">
        <v>459</v>
      </c>
      <c r="D211" s="33" t="s">
        <v>1804</v>
      </c>
      <c r="E211" s="33" t="s">
        <v>1805</v>
      </c>
    </row>
    <row r="212" spans="1:5" x14ac:dyDescent="0.25">
      <c r="A212" s="33" t="s">
        <v>460</v>
      </c>
      <c r="B212" s="33" t="s">
        <v>461</v>
      </c>
      <c r="D212" s="33" t="s">
        <v>1806</v>
      </c>
      <c r="E212" s="33" t="s">
        <v>1807</v>
      </c>
    </row>
    <row r="213" spans="1:5" x14ac:dyDescent="0.25">
      <c r="A213" s="33" t="s">
        <v>462</v>
      </c>
      <c r="B213" s="33" t="s">
        <v>463</v>
      </c>
      <c r="D213" s="33" t="s">
        <v>1808</v>
      </c>
      <c r="E213" s="33" t="s">
        <v>1809</v>
      </c>
    </row>
    <row r="214" spans="1:5" x14ac:dyDescent="0.25">
      <c r="A214" s="33" t="s">
        <v>464</v>
      </c>
      <c r="B214" s="33" t="s">
        <v>465</v>
      </c>
      <c r="D214" s="33" t="s">
        <v>1810</v>
      </c>
      <c r="E214" s="33" t="s">
        <v>1811</v>
      </c>
    </row>
    <row r="215" spans="1:5" x14ac:dyDescent="0.25">
      <c r="A215" s="33" t="s">
        <v>466</v>
      </c>
      <c r="B215" s="33" t="s">
        <v>467</v>
      </c>
      <c r="D215" s="33" t="s">
        <v>1812</v>
      </c>
      <c r="E215" s="33" t="s">
        <v>1813</v>
      </c>
    </row>
    <row r="216" spans="1:5" x14ac:dyDescent="0.25">
      <c r="A216" s="33" t="s">
        <v>468</v>
      </c>
      <c r="B216" s="33" t="s">
        <v>469</v>
      </c>
      <c r="D216" s="33" t="s">
        <v>1814</v>
      </c>
      <c r="E216" s="33" t="s">
        <v>1815</v>
      </c>
    </row>
    <row r="217" spans="1:5" x14ac:dyDescent="0.25">
      <c r="A217" s="33" t="s">
        <v>470</v>
      </c>
      <c r="B217" s="33" t="s">
        <v>471</v>
      </c>
      <c r="D217" s="33" t="s">
        <v>1816</v>
      </c>
      <c r="E217" s="33" t="s">
        <v>1817</v>
      </c>
    </row>
    <row r="218" spans="1:5" x14ac:dyDescent="0.25">
      <c r="A218" s="33" t="s">
        <v>472</v>
      </c>
      <c r="B218" s="33" t="s">
        <v>473</v>
      </c>
      <c r="D218" s="33" t="s">
        <v>1818</v>
      </c>
      <c r="E218" s="33" t="s">
        <v>1819</v>
      </c>
    </row>
    <row r="219" spans="1:5" x14ac:dyDescent="0.25">
      <c r="A219" s="33" t="s">
        <v>474</v>
      </c>
      <c r="B219" s="33" t="s">
        <v>475</v>
      </c>
      <c r="D219" s="33" t="s">
        <v>1820</v>
      </c>
      <c r="E219" s="33" t="s">
        <v>1821</v>
      </c>
    </row>
    <row r="220" spans="1:5" x14ac:dyDescent="0.25">
      <c r="A220" s="33" t="s">
        <v>476</v>
      </c>
      <c r="B220" s="33" t="s">
        <v>477</v>
      </c>
      <c r="D220" s="33" t="s">
        <v>1822</v>
      </c>
      <c r="E220" s="33" t="s">
        <v>1823</v>
      </c>
    </row>
    <row r="221" spans="1:5" x14ac:dyDescent="0.25">
      <c r="A221" s="33" t="s">
        <v>478</v>
      </c>
      <c r="B221" s="33" t="s">
        <v>479</v>
      </c>
      <c r="D221" s="33" t="s">
        <v>1824</v>
      </c>
      <c r="E221" s="33" t="s">
        <v>1825</v>
      </c>
    </row>
    <row r="222" spans="1:5" x14ac:dyDescent="0.25">
      <c r="A222" s="33" t="s">
        <v>480</v>
      </c>
      <c r="B222" s="33" t="s">
        <v>481</v>
      </c>
      <c r="D222" s="33" t="s">
        <v>1826</v>
      </c>
      <c r="E222" s="33" t="s">
        <v>1827</v>
      </c>
    </row>
    <row r="223" spans="1:5" x14ac:dyDescent="0.25">
      <c r="A223" s="33" t="s">
        <v>482</v>
      </c>
      <c r="B223" s="33" t="s">
        <v>483</v>
      </c>
      <c r="D223" s="33" t="s">
        <v>1828</v>
      </c>
      <c r="E223" s="33" t="s">
        <v>1829</v>
      </c>
    </row>
    <row r="224" spans="1:5" x14ac:dyDescent="0.25">
      <c r="A224" s="33" t="s">
        <v>484</v>
      </c>
      <c r="B224" s="33" t="s">
        <v>485</v>
      </c>
      <c r="D224" s="33" t="s">
        <v>1830</v>
      </c>
      <c r="E224" s="33" t="s">
        <v>1831</v>
      </c>
    </row>
    <row r="225" spans="1:5" x14ac:dyDescent="0.25">
      <c r="A225" s="33" t="s">
        <v>486</v>
      </c>
      <c r="B225" s="33" t="s">
        <v>487</v>
      </c>
      <c r="D225" s="33" t="s">
        <v>1832</v>
      </c>
      <c r="E225" s="33" t="s">
        <v>1833</v>
      </c>
    </row>
    <row r="226" spans="1:5" x14ac:dyDescent="0.25">
      <c r="A226" s="33" t="s">
        <v>488</v>
      </c>
      <c r="B226" s="33" t="s">
        <v>489</v>
      </c>
      <c r="D226" s="33" t="s">
        <v>1834</v>
      </c>
      <c r="E226" s="33" t="s">
        <v>1835</v>
      </c>
    </row>
    <row r="227" spans="1:5" x14ac:dyDescent="0.25">
      <c r="A227" s="33" t="s">
        <v>490</v>
      </c>
      <c r="B227" s="33" t="s">
        <v>491</v>
      </c>
      <c r="D227" s="33" t="s">
        <v>1836</v>
      </c>
      <c r="E227" s="33" t="s">
        <v>1837</v>
      </c>
    </row>
    <row r="228" spans="1:5" x14ac:dyDescent="0.25">
      <c r="A228" s="33" t="s">
        <v>492</v>
      </c>
      <c r="B228" s="33" t="s">
        <v>493</v>
      </c>
      <c r="D228" s="33" t="s">
        <v>1838</v>
      </c>
      <c r="E228" s="33" t="s">
        <v>1839</v>
      </c>
    </row>
    <row r="229" spans="1:5" x14ac:dyDescent="0.25">
      <c r="A229" s="33" t="s">
        <v>494</v>
      </c>
      <c r="B229" s="33" t="s">
        <v>495</v>
      </c>
      <c r="D229" s="33" t="s">
        <v>1840</v>
      </c>
      <c r="E229" s="33" t="s">
        <v>1841</v>
      </c>
    </row>
    <row r="230" spans="1:5" x14ac:dyDescent="0.25">
      <c r="A230" s="33" t="s">
        <v>496</v>
      </c>
      <c r="B230" s="33" t="s">
        <v>497</v>
      </c>
      <c r="D230" s="33" t="s">
        <v>1842</v>
      </c>
      <c r="E230" s="33" t="s">
        <v>1843</v>
      </c>
    </row>
    <row r="231" spans="1:5" x14ac:dyDescent="0.25">
      <c r="A231" s="33" t="s">
        <v>498</v>
      </c>
      <c r="B231" s="33" t="s">
        <v>499</v>
      </c>
      <c r="D231" s="33" t="s">
        <v>1844</v>
      </c>
      <c r="E231" s="33" t="s">
        <v>1845</v>
      </c>
    </row>
    <row r="232" spans="1:5" x14ac:dyDescent="0.25">
      <c r="A232" s="33" t="s">
        <v>500</v>
      </c>
      <c r="B232" s="33" t="s">
        <v>501</v>
      </c>
      <c r="D232" s="33" t="s">
        <v>1846</v>
      </c>
      <c r="E232" s="33" t="s">
        <v>1847</v>
      </c>
    </row>
    <row r="233" spans="1:5" x14ac:dyDescent="0.25">
      <c r="A233" s="33" t="s">
        <v>502</v>
      </c>
      <c r="B233" s="33" t="s">
        <v>503</v>
      </c>
      <c r="D233" s="33" t="s">
        <v>1848</v>
      </c>
      <c r="E233" s="33" t="s">
        <v>1849</v>
      </c>
    </row>
    <row r="234" spans="1:5" x14ac:dyDescent="0.25">
      <c r="A234" s="33" t="s">
        <v>504</v>
      </c>
      <c r="B234" s="33" t="s">
        <v>505</v>
      </c>
      <c r="D234" s="33" t="s">
        <v>1850</v>
      </c>
      <c r="E234" s="33" t="s">
        <v>1851</v>
      </c>
    </row>
    <row r="235" spans="1:5" x14ac:dyDescent="0.25">
      <c r="A235" s="33" t="s">
        <v>506</v>
      </c>
      <c r="B235" s="33" t="s">
        <v>507</v>
      </c>
      <c r="D235" s="33" t="s">
        <v>1852</v>
      </c>
      <c r="E235" s="33" t="s">
        <v>1853</v>
      </c>
    </row>
    <row r="236" spans="1:5" x14ac:dyDescent="0.25">
      <c r="A236" s="33" t="s">
        <v>508</v>
      </c>
      <c r="B236" s="33" t="s">
        <v>509</v>
      </c>
      <c r="D236" s="33" t="s">
        <v>1854</v>
      </c>
      <c r="E236" s="33" t="s">
        <v>1855</v>
      </c>
    </row>
    <row r="237" spans="1:5" x14ac:dyDescent="0.25">
      <c r="A237" s="33" t="s">
        <v>510</v>
      </c>
      <c r="B237" s="33" t="s">
        <v>511</v>
      </c>
      <c r="D237" s="33" t="s">
        <v>1856</v>
      </c>
      <c r="E237" s="33" t="s">
        <v>1857</v>
      </c>
    </row>
    <row r="238" spans="1:5" x14ac:dyDescent="0.25">
      <c r="A238" s="33" t="s">
        <v>512</v>
      </c>
      <c r="B238" s="33" t="s">
        <v>513</v>
      </c>
      <c r="D238" s="33" t="s">
        <v>1856</v>
      </c>
      <c r="E238" s="33" t="s">
        <v>1858</v>
      </c>
    </row>
    <row r="239" spans="1:5" x14ac:dyDescent="0.25">
      <c r="A239" s="33" t="s">
        <v>514</v>
      </c>
      <c r="B239" s="33" t="s">
        <v>515</v>
      </c>
      <c r="D239" s="33" t="s">
        <v>1859</v>
      </c>
      <c r="E239" s="33" t="s">
        <v>1860</v>
      </c>
    </row>
    <row r="240" spans="1:5" x14ac:dyDescent="0.25">
      <c r="A240" s="33" t="s">
        <v>516</v>
      </c>
      <c r="B240" s="33" t="s">
        <v>517</v>
      </c>
      <c r="D240" s="33" t="s">
        <v>1859</v>
      </c>
      <c r="E240" s="33" t="s">
        <v>1861</v>
      </c>
    </row>
    <row r="241" spans="1:5" x14ac:dyDescent="0.25">
      <c r="A241" s="33" t="s">
        <v>518</v>
      </c>
      <c r="B241" s="33" t="s">
        <v>519</v>
      </c>
      <c r="D241" s="33" t="s">
        <v>1862</v>
      </c>
      <c r="E241" s="33" t="s">
        <v>1863</v>
      </c>
    </row>
    <row r="242" spans="1:5" x14ac:dyDescent="0.25">
      <c r="A242" s="33" t="s">
        <v>520</v>
      </c>
      <c r="B242" s="33" t="s">
        <v>521</v>
      </c>
      <c r="D242" s="33" t="s">
        <v>1864</v>
      </c>
      <c r="E242" s="33" t="s">
        <v>1865</v>
      </c>
    </row>
    <row r="243" spans="1:5" x14ac:dyDescent="0.25">
      <c r="A243" s="33" t="s">
        <v>522</v>
      </c>
      <c r="B243" s="33" t="s">
        <v>523</v>
      </c>
      <c r="D243" s="33" t="s">
        <v>1866</v>
      </c>
      <c r="E243" s="33" t="s">
        <v>1867</v>
      </c>
    </row>
    <row r="244" spans="1:5" x14ac:dyDescent="0.25">
      <c r="A244" s="33" t="s">
        <v>524</v>
      </c>
      <c r="B244" s="33" t="s">
        <v>525</v>
      </c>
      <c r="D244" s="33" t="s">
        <v>1868</v>
      </c>
      <c r="E244" s="33" t="s">
        <v>1869</v>
      </c>
    </row>
    <row r="245" spans="1:5" x14ac:dyDescent="0.25">
      <c r="A245" s="33" t="s">
        <v>526</v>
      </c>
      <c r="B245" s="33" t="s">
        <v>527</v>
      </c>
      <c r="D245" s="33" t="s">
        <v>1870</v>
      </c>
      <c r="E245" s="33" t="s">
        <v>1871</v>
      </c>
    </row>
    <row r="246" spans="1:5" x14ac:dyDescent="0.25">
      <c r="A246" s="33" t="s">
        <v>528</v>
      </c>
      <c r="B246" s="33" t="s">
        <v>529</v>
      </c>
      <c r="D246" s="33" t="s">
        <v>1872</v>
      </c>
      <c r="E246" s="33" t="s">
        <v>1873</v>
      </c>
    </row>
    <row r="247" spans="1:5" x14ac:dyDescent="0.25">
      <c r="A247" s="33" t="s">
        <v>530</v>
      </c>
      <c r="B247" s="33" t="s">
        <v>531</v>
      </c>
      <c r="D247" s="33" t="s">
        <v>1874</v>
      </c>
      <c r="E247" s="33" t="s">
        <v>1875</v>
      </c>
    </row>
    <row r="248" spans="1:5" x14ac:dyDescent="0.25">
      <c r="A248" s="33" t="s">
        <v>532</v>
      </c>
      <c r="B248" s="33" t="s">
        <v>533</v>
      </c>
      <c r="D248" s="33" t="s">
        <v>1876</v>
      </c>
      <c r="E248" s="33" t="s">
        <v>1877</v>
      </c>
    </row>
    <row r="249" spans="1:5" x14ac:dyDescent="0.25">
      <c r="A249" s="33" t="s">
        <v>534</v>
      </c>
      <c r="B249" s="33" t="s">
        <v>535</v>
      </c>
      <c r="D249" s="33" t="s">
        <v>1878</v>
      </c>
      <c r="E249" s="33" t="s">
        <v>1879</v>
      </c>
    </row>
    <row r="250" spans="1:5" x14ac:dyDescent="0.25">
      <c r="A250" s="33" t="s">
        <v>536</v>
      </c>
      <c r="B250" s="33" t="s">
        <v>537</v>
      </c>
      <c r="D250" s="33" t="s">
        <v>1880</v>
      </c>
      <c r="E250" s="33" t="s">
        <v>1881</v>
      </c>
    </row>
    <row r="251" spans="1:5" x14ac:dyDescent="0.25">
      <c r="A251" s="33" t="s">
        <v>538</v>
      </c>
      <c r="B251" s="33" t="s">
        <v>539</v>
      </c>
      <c r="D251" s="33" t="s">
        <v>1882</v>
      </c>
      <c r="E251" s="33" t="s">
        <v>1883</v>
      </c>
    </row>
    <row r="252" spans="1:5" x14ac:dyDescent="0.25">
      <c r="A252" s="33" t="s">
        <v>540</v>
      </c>
      <c r="B252" s="33" t="s">
        <v>541</v>
      </c>
      <c r="D252" s="33" t="s">
        <v>1884</v>
      </c>
      <c r="E252" s="33" t="s">
        <v>1885</v>
      </c>
    </row>
    <row r="253" spans="1:5" x14ac:dyDescent="0.25">
      <c r="A253" s="33" t="s">
        <v>542</v>
      </c>
      <c r="B253" s="33" t="s">
        <v>543</v>
      </c>
      <c r="D253" s="33" t="s">
        <v>1886</v>
      </c>
      <c r="E253" s="33" t="s">
        <v>1887</v>
      </c>
    </row>
    <row r="254" spans="1:5" x14ac:dyDescent="0.25">
      <c r="A254" s="33" t="s">
        <v>544</v>
      </c>
      <c r="B254" s="33" t="s">
        <v>545</v>
      </c>
      <c r="D254" s="33" t="s">
        <v>1888</v>
      </c>
      <c r="E254" s="33" t="s">
        <v>1889</v>
      </c>
    </row>
    <row r="255" spans="1:5" x14ac:dyDescent="0.25">
      <c r="A255" s="33" t="s">
        <v>546</v>
      </c>
      <c r="B255" s="33" t="s">
        <v>547</v>
      </c>
      <c r="D255" s="33" t="s">
        <v>1890</v>
      </c>
      <c r="E255" s="33" t="s">
        <v>1891</v>
      </c>
    </row>
    <row r="256" spans="1:5" x14ac:dyDescent="0.25">
      <c r="A256" s="33" t="s">
        <v>548</v>
      </c>
      <c r="B256" s="33" t="s">
        <v>549</v>
      </c>
      <c r="D256" s="33" t="s">
        <v>1892</v>
      </c>
      <c r="E256" s="33" t="s">
        <v>1893</v>
      </c>
    </row>
    <row r="257" spans="1:5" x14ac:dyDescent="0.25">
      <c r="A257" s="33" t="s">
        <v>550</v>
      </c>
      <c r="B257" s="33" t="s">
        <v>551</v>
      </c>
      <c r="D257" s="33" t="s">
        <v>1894</v>
      </c>
      <c r="E257" s="33" t="s">
        <v>1895</v>
      </c>
    </row>
    <row r="258" spans="1:5" x14ac:dyDescent="0.25">
      <c r="A258" s="33" t="s">
        <v>552</v>
      </c>
      <c r="B258" s="33" t="s">
        <v>553</v>
      </c>
      <c r="D258" s="33" t="s">
        <v>1896</v>
      </c>
      <c r="E258" s="33" t="s">
        <v>1897</v>
      </c>
    </row>
    <row r="259" spans="1:5" x14ac:dyDescent="0.25">
      <c r="A259" s="33" t="s">
        <v>554</v>
      </c>
      <c r="B259" s="33" t="s">
        <v>555</v>
      </c>
      <c r="D259" s="33" t="s">
        <v>1898</v>
      </c>
      <c r="E259" s="33" t="s">
        <v>1899</v>
      </c>
    </row>
    <row r="260" spans="1:5" x14ac:dyDescent="0.25">
      <c r="A260" s="33" t="s">
        <v>556</v>
      </c>
      <c r="B260" s="33" t="s">
        <v>557</v>
      </c>
      <c r="D260" s="33" t="s">
        <v>1900</v>
      </c>
      <c r="E260" s="33" t="s">
        <v>1901</v>
      </c>
    </row>
    <row r="261" spans="1:5" x14ac:dyDescent="0.25">
      <c r="A261" s="33" t="s">
        <v>558</v>
      </c>
      <c r="B261" s="33" t="s">
        <v>559</v>
      </c>
      <c r="D261" s="33" t="s">
        <v>1902</v>
      </c>
      <c r="E261" s="33" t="s">
        <v>1903</v>
      </c>
    </row>
    <row r="262" spans="1:5" x14ac:dyDescent="0.25">
      <c r="A262" s="33" t="s">
        <v>560</v>
      </c>
      <c r="B262" s="33" t="s">
        <v>561</v>
      </c>
      <c r="D262" s="33" t="s">
        <v>1904</v>
      </c>
      <c r="E262" s="33" t="s">
        <v>1905</v>
      </c>
    </row>
    <row r="263" spans="1:5" x14ac:dyDescent="0.25">
      <c r="A263" s="33" t="s">
        <v>562</v>
      </c>
      <c r="B263" s="33" t="s">
        <v>563</v>
      </c>
      <c r="D263" s="33" t="s">
        <v>1906</v>
      </c>
      <c r="E263" s="33" t="s">
        <v>1907</v>
      </c>
    </row>
    <row r="264" spans="1:5" x14ac:dyDescent="0.25">
      <c r="A264" s="33" t="s">
        <v>564</v>
      </c>
      <c r="B264" s="33" t="s">
        <v>565</v>
      </c>
      <c r="D264" s="33" t="s">
        <v>1908</v>
      </c>
      <c r="E264" s="33" t="s">
        <v>1909</v>
      </c>
    </row>
    <row r="265" spans="1:5" x14ac:dyDescent="0.25">
      <c r="A265" s="33" t="s">
        <v>566</v>
      </c>
      <c r="B265" s="33" t="s">
        <v>567</v>
      </c>
      <c r="D265" s="33" t="s">
        <v>1910</v>
      </c>
      <c r="E265" s="33" t="s">
        <v>1911</v>
      </c>
    </row>
    <row r="266" spans="1:5" x14ac:dyDescent="0.25">
      <c r="A266" s="33" t="s">
        <v>568</v>
      </c>
      <c r="B266" s="33" t="s">
        <v>569</v>
      </c>
      <c r="D266" s="33" t="s">
        <v>1912</v>
      </c>
      <c r="E266" s="33" t="s">
        <v>1913</v>
      </c>
    </row>
    <row r="267" spans="1:5" x14ac:dyDescent="0.25">
      <c r="A267" s="33" t="s">
        <v>570</v>
      </c>
      <c r="B267" s="33" t="s">
        <v>571</v>
      </c>
      <c r="D267" s="33" t="s">
        <v>1914</v>
      </c>
      <c r="E267" s="33" t="s">
        <v>1915</v>
      </c>
    </row>
    <row r="268" spans="1:5" x14ac:dyDescent="0.25">
      <c r="A268" s="33" t="s">
        <v>572</v>
      </c>
      <c r="B268" s="33" t="s">
        <v>573</v>
      </c>
      <c r="D268" s="33" t="s">
        <v>1916</v>
      </c>
      <c r="E268" s="33" t="s">
        <v>1917</v>
      </c>
    </row>
    <row r="269" spans="1:5" x14ac:dyDescent="0.25">
      <c r="A269" s="33" t="s">
        <v>574</v>
      </c>
      <c r="B269" s="33" t="s">
        <v>575</v>
      </c>
      <c r="D269" s="33" t="s">
        <v>1918</v>
      </c>
      <c r="E269" s="33" t="s">
        <v>1919</v>
      </c>
    </row>
    <row r="270" spans="1:5" x14ac:dyDescent="0.25">
      <c r="A270" s="33" t="s">
        <v>576</v>
      </c>
      <c r="B270" s="33" t="s">
        <v>577</v>
      </c>
      <c r="D270" s="33" t="s">
        <v>1920</v>
      </c>
      <c r="E270" s="33" t="s">
        <v>1921</v>
      </c>
    </row>
    <row r="271" spans="1:5" x14ac:dyDescent="0.25">
      <c r="A271" s="33" t="s">
        <v>578</v>
      </c>
      <c r="B271" s="33" t="s">
        <v>579</v>
      </c>
      <c r="D271" s="33" t="s">
        <v>1922</v>
      </c>
      <c r="E271" s="33" t="s">
        <v>1923</v>
      </c>
    </row>
    <row r="272" spans="1:5" x14ac:dyDescent="0.25">
      <c r="A272" s="33" t="s">
        <v>580</v>
      </c>
      <c r="B272" s="33" t="s">
        <v>581</v>
      </c>
      <c r="D272" s="33" t="s">
        <v>1924</v>
      </c>
      <c r="E272" s="33" t="s">
        <v>1925</v>
      </c>
    </row>
    <row r="273" spans="1:5" x14ac:dyDescent="0.25">
      <c r="A273" s="33" t="s">
        <v>582</v>
      </c>
      <c r="B273" s="33" t="s">
        <v>583</v>
      </c>
      <c r="D273" s="33" t="s">
        <v>1926</v>
      </c>
      <c r="E273" s="33" t="s">
        <v>1927</v>
      </c>
    </row>
    <row r="274" spans="1:5" x14ac:dyDescent="0.25">
      <c r="A274" s="33" t="s">
        <v>584</v>
      </c>
      <c r="B274" s="33" t="s">
        <v>585</v>
      </c>
      <c r="D274" s="33" t="s">
        <v>1928</v>
      </c>
      <c r="E274" s="33" t="s">
        <v>1929</v>
      </c>
    </row>
    <row r="275" spans="1:5" x14ac:dyDescent="0.25">
      <c r="A275" s="33" t="s">
        <v>586</v>
      </c>
      <c r="B275" s="33" t="s">
        <v>587</v>
      </c>
      <c r="D275" s="33" t="s">
        <v>1930</v>
      </c>
      <c r="E275" s="33" t="s">
        <v>1931</v>
      </c>
    </row>
    <row r="276" spans="1:5" x14ac:dyDescent="0.25">
      <c r="A276" s="33" t="s">
        <v>588</v>
      </c>
      <c r="B276" s="33" t="s">
        <v>589</v>
      </c>
      <c r="D276" s="33" t="s">
        <v>1932</v>
      </c>
      <c r="E276" s="33" t="s">
        <v>1933</v>
      </c>
    </row>
    <row r="277" spans="1:5" x14ac:dyDescent="0.25">
      <c r="A277" s="33" t="s">
        <v>590</v>
      </c>
      <c r="B277" s="33" t="s">
        <v>591</v>
      </c>
      <c r="D277" s="33" t="s">
        <v>1934</v>
      </c>
      <c r="E277" s="33" t="s">
        <v>1935</v>
      </c>
    </row>
    <row r="278" spans="1:5" x14ac:dyDescent="0.25">
      <c r="A278" s="33" t="s">
        <v>592</v>
      </c>
      <c r="B278" s="33" t="s">
        <v>593</v>
      </c>
      <c r="D278" s="33" t="s">
        <v>1936</v>
      </c>
      <c r="E278" s="33" t="s">
        <v>1937</v>
      </c>
    </row>
    <row r="279" spans="1:5" x14ac:dyDescent="0.25">
      <c r="A279" s="33" t="s">
        <v>594</v>
      </c>
      <c r="B279" s="33" t="s">
        <v>595</v>
      </c>
      <c r="D279" s="33" t="s">
        <v>1938</v>
      </c>
      <c r="E279" s="33" t="s">
        <v>1939</v>
      </c>
    </row>
    <row r="280" spans="1:5" x14ac:dyDescent="0.25">
      <c r="A280" s="33" t="s">
        <v>596</v>
      </c>
      <c r="B280" s="33" t="s">
        <v>597</v>
      </c>
      <c r="D280" s="33" t="s">
        <v>1940</v>
      </c>
      <c r="E280" s="33" t="s">
        <v>1941</v>
      </c>
    </row>
    <row r="281" spans="1:5" x14ac:dyDescent="0.25">
      <c r="A281" s="33" t="s">
        <v>598</v>
      </c>
      <c r="B281" s="33" t="s">
        <v>599</v>
      </c>
      <c r="D281" s="33" t="s">
        <v>1942</v>
      </c>
      <c r="E281" s="33" t="s">
        <v>1943</v>
      </c>
    </row>
    <row r="282" spans="1:5" x14ac:dyDescent="0.25">
      <c r="A282" s="33" t="s">
        <v>600</v>
      </c>
      <c r="B282" s="33" t="s">
        <v>601</v>
      </c>
      <c r="D282" s="33" t="s">
        <v>1944</v>
      </c>
      <c r="E282" s="33" t="s">
        <v>1945</v>
      </c>
    </row>
    <row r="283" spans="1:5" x14ac:dyDescent="0.25">
      <c r="A283" s="33" t="s">
        <v>602</v>
      </c>
      <c r="B283" s="33" t="s">
        <v>603</v>
      </c>
      <c r="D283" s="33" t="s">
        <v>1946</v>
      </c>
      <c r="E283" s="33" t="s">
        <v>1947</v>
      </c>
    </row>
    <row r="284" spans="1:5" x14ac:dyDescent="0.25">
      <c r="A284" s="33" t="s">
        <v>604</v>
      </c>
      <c r="B284" s="33" t="s">
        <v>605</v>
      </c>
      <c r="D284" s="33" t="s">
        <v>1948</v>
      </c>
      <c r="E284" s="33" t="s">
        <v>1949</v>
      </c>
    </row>
    <row r="285" spans="1:5" x14ac:dyDescent="0.25">
      <c r="A285" s="33" t="s">
        <v>606</v>
      </c>
      <c r="B285" s="33" t="s">
        <v>607</v>
      </c>
      <c r="D285" s="33" t="s">
        <v>1950</v>
      </c>
      <c r="E285" s="33" t="s">
        <v>1951</v>
      </c>
    </row>
    <row r="286" spans="1:5" x14ac:dyDescent="0.25">
      <c r="A286" s="33" t="s">
        <v>608</v>
      </c>
      <c r="B286" s="33" t="s">
        <v>609</v>
      </c>
      <c r="D286" s="33" t="s">
        <v>1952</v>
      </c>
      <c r="E286" s="33" t="s">
        <v>1953</v>
      </c>
    </row>
    <row r="287" spans="1:5" x14ac:dyDescent="0.25">
      <c r="A287" s="33" t="s">
        <v>610</v>
      </c>
      <c r="B287" s="33" t="s">
        <v>611</v>
      </c>
      <c r="D287" s="33" t="s">
        <v>1954</v>
      </c>
      <c r="E287" s="33" t="s">
        <v>1955</v>
      </c>
    </row>
    <row r="288" spans="1:5" x14ac:dyDescent="0.25">
      <c r="A288" s="33" t="s">
        <v>612</v>
      </c>
      <c r="B288" s="33" t="s">
        <v>613</v>
      </c>
      <c r="D288" s="33" t="s">
        <v>1956</v>
      </c>
      <c r="E288" s="33" t="s">
        <v>1957</v>
      </c>
    </row>
    <row r="289" spans="1:5" x14ac:dyDescent="0.25">
      <c r="A289" s="33" t="s">
        <v>614</v>
      </c>
      <c r="B289" s="33" t="s">
        <v>615</v>
      </c>
      <c r="D289" s="33" t="s">
        <v>1958</v>
      </c>
      <c r="E289" s="33" t="s">
        <v>1959</v>
      </c>
    </row>
    <row r="290" spans="1:5" x14ac:dyDescent="0.25">
      <c r="A290" s="33" t="s">
        <v>616</v>
      </c>
      <c r="B290" s="33" t="s">
        <v>617</v>
      </c>
      <c r="D290" s="33" t="s">
        <v>1960</v>
      </c>
      <c r="E290" s="33" t="s">
        <v>1961</v>
      </c>
    </row>
    <row r="291" spans="1:5" x14ac:dyDescent="0.25">
      <c r="A291" s="33" t="s">
        <v>618</v>
      </c>
      <c r="B291" s="33" t="s">
        <v>619</v>
      </c>
      <c r="D291" s="33" t="s">
        <v>1962</v>
      </c>
      <c r="E291" s="33" t="s">
        <v>1963</v>
      </c>
    </row>
    <row r="292" spans="1:5" x14ac:dyDescent="0.25">
      <c r="A292" s="33" t="s">
        <v>620</v>
      </c>
      <c r="B292" s="33" t="s">
        <v>621</v>
      </c>
      <c r="D292" s="33" t="s">
        <v>1964</v>
      </c>
      <c r="E292" s="33" t="s">
        <v>1965</v>
      </c>
    </row>
    <row r="293" spans="1:5" x14ac:dyDescent="0.25">
      <c r="A293" s="33" t="s">
        <v>622</v>
      </c>
      <c r="B293" s="33" t="s">
        <v>623</v>
      </c>
      <c r="D293" s="33" t="s">
        <v>1966</v>
      </c>
      <c r="E293" s="33" t="s">
        <v>1967</v>
      </c>
    </row>
    <row r="294" spans="1:5" x14ac:dyDescent="0.25">
      <c r="A294" s="33" t="s">
        <v>624</v>
      </c>
      <c r="B294" s="33" t="s">
        <v>625</v>
      </c>
      <c r="D294" s="33" t="s">
        <v>1968</v>
      </c>
      <c r="E294" s="33" t="s">
        <v>1969</v>
      </c>
    </row>
    <row r="295" spans="1:5" x14ac:dyDescent="0.25">
      <c r="A295" s="33" t="s">
        <v>626</v>
      </c>
      <c r="B295" s="33" t="s">
        <v>627</v>
      </c>
      <c r="D295" s="33" t="s">
        <v>1970</v>
      </c>
      <c r="E295" s="33" t="s">
        <v>1971</v>
      </c>
    </row>
    <row r="296" spans="1:5" x14ac:dyDescent="0.25">
      <c r="A296" s="33" t="s">
        <v>628</v>
      </c>
      <c r="B296" s="33" t="s">
        <v>629</v>
      </c>
      <c r="D296" s="33" t="s">
        <v>1972</v>
      </c>
      <c r="E296" s="33" t="s">
        <v>1973</v>
      </c>
    </row>
    <row r="297" spans="1:5" x14ac:dyDescent="0.25">
      <c r="A297" s="33" t="s">
        <v>630</v>
      </c>
      <c r="B297" s="33" t="s">
        <v>631</v>
      </c>
      <c r="D297" s="33" t="s">
        <v>1974</v>
      </c>
      <c r="E297" s="33" t="s">
        <v>1975</v>
      </c>
    </row>
    <row r="298" spans="1:5" x14ac:dyDescent="0.25">
      <c r="A298" s="33" t="s">
        <v>632</v>
      </c>
      <c r="B298" s="33" t="s">
        <v>633</v>
      </c>
      <c r="D298" s="33" t="s">
        <v>1976</v>
      </c>
      <c r="E298" s="33" t="s">
        <v>1977</v>
      </c>
    </row>
    <row r="299" spans="1:5" x14ac:dyDescent="0.25">
      <c r="A299" s="33" t="s">
        <v>634</v>
      </c>
      <c r="B299" s="33" t="s">
        <v>635</v>
      </c>
      <c r="D299" s="33" t="s">
        <v>1978</v>
      </c>
      <c r="E299" s="33" t="s">
        <v>1979</v>
      </c>
    </row>
    <row r="300" spans="1:5" ht="15.75" thickBot="1" x14ac:dyDescent="0.3">
      <c r="A300" s="33" t="s">
        <v>636</v>
      </c>
      <c r="B300" s="33" t="s">
        <v>637</v>
      </c>
      <c r="D300" s="34" t="s">
        <v>1980</v>
      </c>
      <c r="E300" s="34" t="s">
        <v>1981</v>
      </c>
    </row>
    <row r="301" spans="1:5" x14ac:dyDescent="0.25">
      <c r="A301" s="33" t="s">
        <v>638</v>
      </c>
      <c r="B301" s="33" t="s">
        <v>639</v>
      </c>
    </row>
    <row r="302" spans="1:5" x14ac:dyDescent="0.25">
      <c r="A302" s="33" t="s">
        <v>640</v>
      </c>
      <c r="B302" s="33" t="s">
        <v>641</v>
      </c>
    </row>
    <row r="303" spans="1:5" x14ac:dyDescent="0.25">
      <c r="A303" s="33" t="s">
        <v>642</v>
      </c>
      <c r="B303" s="33" t="s">
        <v>643</v>
      </c>
    </row>
    <row r="304" spans="1:5" x14ac:dyDescent="0.25">
      <c r="A304" s="33" t="s">
        <v>644</v>
      </c>
      <c r="B304" s="33" t="s">
        <v>645</v>
      </c>
    </row>
    <row r="305" spans="1:2" x14ac:dyDescent="0.25">
      <c r="A305" s="33" t="s">
        <v>646</v>
      </c>
      <c r="B305" s="33" t="s">
        <v>647</v>
      </c>
    </row>
    <row r="306" spans="1:2" x14ac:dyDescent="0.25">
      <c r="A306" s="33" t="s">
        <v>648</v>
      </c>
      <c r="B306" s="33" t="s">
        <v>649</v>
      </c>
    </row>
    <row r="307" spans="1:2" x14ac:dyDescent="0.25">
      <c r="A307" s="33" t="s">
        <v>650</v>
      </c>
      <c r="B307" s="33" t="s">
        <v>651</v>
      </c>
    </row>
    <row r="308" spans="1:2" x14ac:dyDescent="0.25">
      <c r="A308" s="33" t="s">
        <v>652</v>
      </c>
      <c r="B308" s="33" t="s">
        <v>653</v>
      </c>
    </row>
    <row r="309" spans="1:2" x14ac:dyDescent="0.25">
      <c r="A309" s="33" t="s">
        <v>654</v>
      </c>
      <c r="B309" s="33" t="s">
        <v>655</v>
      </c>
    </row>
    <row r="310" spans="1:2" x14ac:dyDescent="0.25">
      <c r="A310" s="33" t="s">
        <v>656</v>
      </c>
      <c r="B310" s="33" t="s">
        <v>657</v>
      </c>
    </row>
    <row r="311" spans="1:2" x14ac:dyDescent="0.25">
      <c r="A311" s="33" t="s">
        <v>658</v>
      </c>
      <c r="B311" s="33" t="s">
        <v>659</v>
      </c>
    </row>
    <row r="312" spans="1:2" x14ac:dyDescent="0.25">
      <c r="A312" s="33" t="s">
        <v>660</v>
      </c>
      <c r="B312" s="33" t="s">
        <v>661</v>
      </c>
    </row>
    <row r="313" spans="1:2" x14ac:dyDescent="0.25">
      <c r="A313" s="33" t="s">
        <v>662</v>
      </c>
      <c r="B313" s="33" t="s">
        <v>663</v>
      </c>
    </row>
    <row r="314" spans="1:2" x14ac:dyDescent="0.25">
      <c r="A314" s="33" t="s">
        <v>664</v>
      </c>
      <c r="B314" s="33" t="s">
        <v>665</v>
      </c>
    </row>
    <row r="315" spans="1:2" x14ac:dyDescent="0.25">
      <c r="A315" s="33" t="s">
        <v>666</v>
      </c>
      <c r="B315" s="33" t="s">
        <v>667</v>
      </c>
    </row>
    <row r="316" spans="1:2" x14ac:dyDescent="0.25">
      <c r="A316" s="33" t="s">
        <v>668</v>
      </c>
      <c r="B316" s="33" t="s">
        <v>669</v>
      </c>
    </row>
    <row r="317" spans="1:2" x14ac:dyDescent="0.25">
      <c r="A317" s="33" t="s">
        <v>670</v>
      </c>
      <c r="B317" s="33" t="s">
        <v>671</v>
      </c>
    </row>
    <row r="318" spans="1:2" x14ac:dyDescent="0.25">
      <c r="A318" s="33" t="s">
        <v>672</v>
      </c>
      <c r="B318" s="33" t="s">
        <v>673</v>
      </c>
    </row>
    <row r="319" spans="1:2" x14ac:dyDescent="0.25">
      <c r="A319" s="33" t="s">
        <v>674</v>
      </c>
      <c r="B319" s="33" t="s">
        <v>675</v>
      </c>
    </row>
    <row r="320" spans="1:2" x14ac:dyDescent="0.25">
      <c r="A320" s="33" t="s">
        <v>676</v>
      </c>
      <c r="B320" s="33" t="s">
        <v>677</v>
      </c>
    </row>
    <row r="321" spans="1:2" x14ac:dyDescent="0.25">
      <c r="A321" s="33" t="s">
        <v>678</v>
      </c>
      <c r="B321" s="33" t="s">
        <v>679</v>
      </c>
    </row>
    <row r="322" spans="1:2" x14ac:dyDescent="0.25">
      <c r="A322" s="33" t="s">
        <v>680</v>
      </c>
      <c r="B322" s="33" t="s">
        <v>681</v>
      </c>
    </row>
    <row r="323" spans="1:2" x14ac:dyDescent="0.25">
      <c r="A323" s="33" t="s">
        <v>682</v>
      </c>
      <c r="B323" s="33" t="s">
        <v>683</v>
      </c>
    </row>
    <row r="324" spans="1:2" x14ac:dyDescent="0.25">
      <c r="A324" s="33" t="s">
        <v>684</v>
      </c>
      <c r="B324" s="33" t="s">
        <v>685</v>
      </c>
    </row>
    <row r="325" spans="1:2" x14ac:dyDescent="0.25">
      <c r="A325" s="33" t="s">
        <v>686</v>
      </c>
      <c r="B325" s="33" t="s">
        <v>687</v>
      </c>
    </row>
    <row r="326" spans="1:2" x14ac:dyDescent="0.25">
      <c r="A326" s="33" t="s">
        <v>688</v>
      </c>
      <c r="B326" s="33" t="s">
        <v>689</v>
      </c>
    </row>
    <row r="327" spans="1:2" x14ac:dyDescent="0.25">
      <c r="A327" s="33" t="s">
        <v>690</v>
      </c>
      <c r="B327" s="33" t="s">
        <v>691</v>
      </c>
    </row>
    <row r="328" spans="1:2" x14ac:dyDescent="0.25">
      <c r="A328" s="33" t="s">
        <v>692</v>
      </c>
      <c r="B328" s="33" t="s">
        <v>693</v>
      </c>
    </row>
    <row r="329" spans="1:2" x14ac:dyDescent="0.25">
      <c r="A329" s="33" t="s">
        <v>694</v>
      </c>
      <c r="B329" s="33" t="s">
        <v>695</v>
      </c>
    </row>
    <row r="330" spans="1:2" x14ac:dyDescent="0.25">
      <c r="A330" s="33" t="s">
        <v>696</v>
      </c>
      <c r="B330" s="33" t="s">
        <v>697</v>
      </c>
    </row>
    <row r="331" spans="1:2" x14ac:dyDescent="0.25">
      <c r="A331" s="33" t="s">
        <v>698</v>
      </c>
      <c r="B331" s="33" t="s">
        <v>699</v>
      </c>
    </row>
    <row r="332" spans="1:2" x14ac:dyDescent="0.25">
      <c r="A332" s="33" t="s">
        <v>700</v>
      </c>
      <c r="B332" s="33" t="s">
        <v>701</v>
      </c>
    </row>
    <row r="333" spans="1:2" x14ac:dyDescent="0.25">
      <c r="A333" s="33" t="s">
        <v>702</v>
      </c>
      <c r="B333" s="33" t="s">
        <v>703</v>
      </c>
    </row>
    <row r="334" spans="1:2" x14ac:dyDescent="0.25">
      <c r="A334" s="33" t="s">
        <v>704</v>
      </c>
      <c r="B334" s="33" t="s">
        <v>705</v>
      </c>
    </row>
    <row r="335" spans="1:2" x14ac:dyDescent="0.25">
      <c r="A335" s="33" t="s">
        <v>706</v>
      </c>
      <c r="B335" s="33" t="s">
        <v>707</v>
      </c>
    </row>
    <row r="336" spans="1:2" x14ac:dyDescent="0.25">
      <c r="A336" s="33" t="s">
        <v>708</v>
      </c>
      <c r="B336" s="33" t="s">
        <v>709</v>
      </c>
    </row>
    <row r="337" spans="1:2" x14ac:dyDescent="0.25">
      <c r="A337" s="33" t="s">
        <v>710</v>
      </c>
      <c r="B337" s="33" t="s">
        <v>711</v>
      </c>
    </row>
    <row r="338" spans="1:2" x14ac:dyDescent="0.25">
      <c r="A338" s="33" t="s">
        <v>712</v>
      </c>
      <c r="B338" s="33" t="s">
        <v>713</v>
      </c>
    </row>
    <row r="339" spans="1:2" x14ac:dyDescent="0.25">
      <c r="A339" s="33" t="s">
        <v>714</v>
      </c>
      <c r="B339" s="33" t="s">
        <v>715</v>
      </c>
    </row>
    <row r="340" spans="1:2" x14ac:dyDescent="0.25">
      <c r="A340" s="33" t="s">
        <v>716</v>
      </c>
      <c r="B340" s="33" t="s">
        <v>717</v>
      </c>
    </row>
    <row r="341" spans="1:2" x14ac:dyDescent="0.25">
      <c r="A341" s="33" t="s">
        <v>718</v>
      </c>
      <c r="B341" s="33" t="s">
        <v>719</v>
      </c>
    </row>
    <row r="342" spans="1:2" x14ac:dyDescent="0.25">
      <c r="A342" s="33" t="s">
        <v>720</v>
      </c>
      <c r="B342" s="33" t="s">
        <v>721</v>
      </c>
    </row>
    <row r="343" spans="1:2" x14ac:dyDescent="0.25">
      <c r="A343" s="33" t="s">
        <v>722</v>
      </c>
      <c r="B343" s="33" t="s">
        <v>723</v>
      </c>
    </row>
    <row r="344" spans="1:2" x14ac:dyDescent="0.25">
      <c r="A344" s="33" t="s">
        <v>724</v>
      </c>
      <c r="B344" s="33" t="s">
        <v>725</v>
      </c>
    </row>
    <row r="345" spans="1:2" x14ac:dyDescent="0.25">
      <c r="A345" s="33" t="s">
        <v>726</v>
      </c>
      <c r="B345" s="33" t="s">
        <v>727</v>
      </c>
    </row>
    <row r="346" spans="1:2" x14ac:dyDescent="0.25">
      <c r="A346" s="33" t="s">
        <v>728</v>
      </c>
      <c r="B346" s="33" t="s">
        <v>729</v>
      </c>
    </row>
    <row r="347" spans="1:2" x14ac:dyDescent="0.25">
      <c r="A347" s="33" t="s">
        <v>730</v>
      </c>
      <c r="B347" s="33" t="s">
        <v>731</v>
      </c>
    </row>
    <row r="348" spans="1:2" x14ac:dyDescent="0.25">
      <c r="A348" s="33" t="s">
        <v>732</v>
      </c>
      <c r="B348" s="33" t="s">
        <v>733</v>
      </c>
    </row>
    <row r="349" spans="1:2" x14ac:dyDescent="0.25">
      <c r="A349" s="33" t="s">
        <v>734</v>
      </c>
      <c r="B349" s="33" t="s">
        <v>735</v>
      </c>
    </row>
    <row r="350" spans="1:2" x14ac:dyDescent="0.25">
      <c r="A350" s="33" t="s">
        <v>736</v>
      </c>
      <c r="B350" s="33" t="s">
        <v>737</v>
      </c>
    </row>
    <row r="351" spans="1:2" x14ac:dyDescent="0.25">
      <c r="A351" s="33" t="s">
        <v>738</v>
      </c>
      <c r="B351" s="33" t="s">
        <v>739</v>
      </c>
    </row>
    <row r="352" spans="1:2" x14ac:dyDescent="0.25">
      <c r="A352" s="33" t="s">
        <v>740</v>
      </c>
      <c r="B352" s="33" t="s">
        <v>741</v>
      </c>
    </row>
    <row r="353" spans="1:2" x14ac:dyDescent="0.25">
      <c r="A353" s="33" t="s">
        <v>742</v>
      </c>
      <c r="B353" s="33" t="s">
        <v>743</v>
      </c>
    </row>
    <row r="354" spans="1:2" x14ac:dyDescent="0.25">
      <c r="A354" s="33" t="s">
        <v>744</v>
      </c>
      <c r="B354" s="33" t="s">
        <v>745</v>
      </c>
    </row>
    <row r="355" spans="1:2" x14ac:dyDescent="0.25">
      <c r="A355" s="33" t="s">
        <v>746</v>
      </c>
      <c r="B355" s="33" t="s">
        <v>747</v>
      </c>
    </row>
    <row r="356" spans="1:2" x14ac:dyDescent="0.25">
      <c r="A356" s="33" t="s">
        <v>748</v>
      </c>
      <c r="B356" s="33" t="s">
        <v>749</v>
      </c>
    </row>
    <row r="357" spans="1:2" x14ac:dyDescent="0.25">
      <c r="A357" s="33" t="s">
        <v>750</v>
      </c>
      <c r="B357" s="33" t="s">
        <v>751</v>
      </c>
    </row>
    <row r="358" spans="1:2" x14ac:dyDescent="0.25">
      <c r="A358" s="33" t="s">
        <v>752</v>
      </c>
      <c r="B358" s="33" t="s">
        <v>753</v>
      </c>
    </row>
    <row r="359" spans="1:2" x14ac:dyDescent="0.25">
      <c r="A359" s="33" t="s">
        <v>754</v>
      </c>
      <c r="B359" s="33" t="s">
        <v>755</v>
      </c>
    </row>
    <row r="360" spans="1:2" x14ac:dyDescent="0.25">
      <c r="A360" s="33" t="s">
        <v>756</v>
      </c>
      <c r="B360" s="33" t="s">
        <v>757</v>
      </c>
    </row>
    <row r="361" spans="1:2" x14ac:dyDescent="0.25">
      <c r="A361" s="33" t="s">
        <v>758</v>
      </c>
      <c r="B361" s="33" t="s">
        <v>759</v>
      </c>
    </row>
    <row r="362" spans="1:2" x14ac:dyDescent="0.25">
      <c r="A362" s="33" t="s">
        <v>760</v>
      </c>
      <c r="B362" s="33" t="s">
        <v>761</v>
      </c>
    </row>
    <row r="363" spans="1:2" x14ac:dyDescent="0.25">
      <c r="A363" s="33" t="s">
        <v>762</v>
      </c>
      <c r="B363" s="33" t="s">
        <v>763</v>
      </c>
    </row>
    <row r="364" spans="1:2" x14ac:dyDescent="0.25">
      <c r="A364" s="33" t="s">
        <v>764</v>
      </c>
      <c r="B364" s="33" t="s">
        <v>765</v>
      </c>
    </row>
    <row r="365" spans="1:2" x14ac:dyDescent="0.25">
      <c r="A365" s="33" t="s">
        <v>766</v>
      </c>
      <c r="B365" s="33" t="s">
        <v>767</v>
      </c>
    </row>
    <row r="366" spans="1:2" x14ac:dyDescent="0.25">
      <c r="A366" s="33" t="s">
        <v>768</v>
      </c>
      <c r="B366" s="33" t="s">
        <v>769</v>
      </c>
    </row>
    <row r="367" spans="1:2" x14ac:dyDescent="0.25">
      <c r="A367" s="33" t="s">
        <v>770</v>
      </c>
      <c r="B367" s="33" t="s">
        <v>771</v>
      </c>
    </row>
    <row r="368" spans="1:2" x14ac:dyDescent="0.25">
      <c r="A368" s="33" t="s">
        <v>772</v>
      </c>
      <c r="B368" s="33" t="s">
        <v>773</v>
      </c>
    </row>
    <row r="369" spans="1:2" x14ac:dyDescent="0.25">
      <c r="A369" s="33" t="s">
        <v>774</v>
      </c>
      <c r="B369" s="33" t="s">
        <v>775</v>
      </c>
    </row>
    <row r="370" spans="1:2" x14ac:dyDescent="0.25">
      <c r="A370" s="33" t="s">
        <v>776</v>
      </c>
      <c r="B370" s="33" t="s">
        <v>777</v>
      </c>
    </row>
    <row r="371" spans="1:2" x14ac:dyDescent="0.25">
      <c r="A371" s="33" t="s">
        <v>778</v>
      </c>
      <c r="B371" s="33" t="s">
        <v>779</v>
      </c>
    </row>
    <row r="372" spans="1:2" x14ac:dyDescent="0.25">
      <c r="A372" s="33" t="s">
        <v>780</v>
      </c>
      <c r="B372" s="33" t="s">
        <v>781</v>
      </c>
    </row>
    <row r="373" spans="1:2" x14ac:dyDescent="0.25">
      <c r="A373" s="33" t="s">
        <v>782</v>
      </c>
      <c r="B373" s="33" t="s">
        <v>783</v>
      </c>
    </row>
    <row r="374" spans="1:2" x14ac:dyDescent="0.25">
      <c r="A374" s="33" t="s">
        <v>784</v>
      </c>
      <c r="B374" s="33" t="s">
        <v>785</v>
      </c>
    </row>
    <row r="375" spans="1:2" x14ac:dyDescent="0.25">
      <c r="A375" s="33" t="s">
        <v>786</v>
      </c>
      <c r="B375" s="33" t="s">
        <v>787</v>
      </c>
    </row>
    <row r="376" spans="1:2" x14ac:dyDescent="0.25">
      <c r="A376" s="33" t="s">
        <v>788</v>
      </c>
      <c r="B376" s="33" t="s">
        <v>789</v>
      </c>
    </row>
    <row r="377" spans="1:2" x14ac:dyDescent="0.25">
      <c r="A377" s="33" t="s">
        <v>790</v>
      </c>
      <c r="B377" s="33" t="s">
        <v>791</v>
      </c>
    </row>
    <row r="378" spans="1:2" x14ac:dyDescent="0.25">
      <c r="A378" s="33" t="s">
        <v>792</v>
      </c>
      <c r="B378" s="33" t="s">
        <v>793</v>
      </c>
    </row>
    <row r="379" spans="1:2" x14ac:dyDescent="0.25">
      <c r="A379" s="33" t="s">
        <v>794</v>
      </c>
      <c r="B379" s="33" t="s">
        <v>795</v>
      </c>
    </row>
    <row r="380" spans="1:2" x14ac:dyDescent="0.25">
      <c r="A380" s="33" t="s">
        <v>796</v>
      </c>
      <c r="B380" s="33" t="s">
        <v>797</v>
      </c>
    </row>
    <row r="381" spans="1:2" x14ac:dyDescent="0.25">
      <c r="A381" s="33" t="s">
        <v>798</v>
      </c>
      <c r="B381" s="33" t="s">
        <v>799</v>
      </c>
    </row>
    <row r="382" spans="1:2" x14ac:dyDescent="0.25">
      <c r="A382" s="33" t="s">
        <v>800</v>
      </c>
      <c r="B382" s="33" t="s">
        <v>801</v>
      </c>
    </row>
    <row r="383" spans="1:2" x14ac:dyDescent="0.25">
      <c r="A383" s="33" t="s">
        <v>802</v>
      </c>
      <c r="B383" s="33" t="s">
        <v>803</v>
      </c>
    </row>
    <row r="384" spans="1:2" x14ac:dyDescent="0.25">
      <c r="A384" s="33" t="s">
        <v>804</v>
      </c>
      <c r="B384" s="33" t="s">
        <v>805</v>
      </c>
    </row>
    <row r="385" spans="1:2" x14ac:dyDescent="0.25">
      <c r="A385" s="33" t="s">
        <v>806</v>
      </c>
      <c r="B385" s="33" t="s">
        <v>807</v>
      </c>
    </row>
    <row r="386" spans="1:2" x14ac:dyDescent="0.25">
      <c r="A386" s="33" t="s">
        <v>808</v>
      </c>
      <c r="B386" s="33" t="s">
        <v>809</v>
      </c>
    </row>
    <row r="387" spans="1:2" x14ac:dyDescent="0.25">
      <c r="A387" s="33" t="s">
        <v>810</v>
      </c>
      <c r="B387" s="33" t="s">
        <v>811</v>
      </c>
    </row>
    <row r="388" spans="1:2" x14ac:dyDescent="0.25">
      <c r="A388" s="33" t="s">
        <v>812</v>
      </c>
      <c r="B388" s="33" t="s">
        <v>813</v>
      </c>
    </row>
    <row r="389" spans="1:2" x14ac:dyDescent="0.25">
      <c r="A389" s="33" t="s">
        <v>814</v>
      </c>
      <c r="B389" s="33" t="s">
        <v>815</v>
      </c>
    </row>
    <row r="390" spans="1:2" x14ac:dyDescent="0.25">
      <c r="A390" s="33" t="s">
        <v>816</v>
      </c>
      <c r="B390" s="33" t="s">
        <v>817</v>
      </c>
    </row>
    <row r="391" spans="1:2" x14ac:dyDescent="0.25">
      <c r="A391" s="33" t="s">
        <v>818</v>
      </c>
      <c r="B391" s="33" t="s">
        <v>819</v>
      </c>
    </row>
    <row r="392" spans="1:2" x14ac:dyDescent="0.25">
      <c r="A392" s="33" t="s">
        <v>820</v>
      </c>
      <c r="B392" s="33" t="s">
        <v>821</v>
      </c>
    </row>
    <row r="393" spans="1:2" x14ac:dyDescent="0.25">
      <c r="A393" s="33" t="s">
        <v>822</v>
      </c>
      <c r="B393" s="33" t="s">
        <v>823</v>
      </c>
    </row>
    <row r="394" spans="1:2" x14ac:dyDescent="0.25">
      <c r="A394" s="33" t="s">
        <v>824</v>
      </c>
      <c r="B394" s="33" t="s">
        <v>825</v>
      </c>
    </row>
    <row r="395" spans="1:2" x14ac:dyDescent="0.25">
      <c r="A395" s="33" t="s">
        <v>826</v>
      </c>
      <c r="B395" s="33" t="s">
        <v>827</v>
      </c>
    </row>
    <row r="396" spans="1:2" x14ac:dyDescent="0.25">
      <c r="A396" s="33" t="s">
        <v>828</v>
      </c>
      <c r="B396" s="33" t="s">
        <v>829</v>
      </c>
    </row>
    <row r="397" spans="1:2" x14ac:dyDescent="0.25">
      <c r="A397" s="33" t="s">
        <v>830</v>
      </c>
      <c r="B397" s="33" t="s">
        <v>831</v>
      </c>
    </row>
    <row r="398" spans="1:2" x14ac:dyDescent="0.25">
      <c r="A398" s="33" t="s">
        <v>832</v>
      </c>
      <c r="B398" s="33" t="s">
        <v>833</v>
      </c>
    </row>
    <row r="399" spans="1:2" x14ac:dyDescent="0.25">
      <c r="A399" s="33" t="s">
        <v>834</v>
      </c>
      <c r="B399" s="33" t="s">
        <v>835</v>
      </c>
    </row>
    <row r="400" spans="1:2" x14ac:dyDescent="0.25">
      <c r="A400" s="33" t="s">
        <v>836</v>
      </c>
      <c r="B400" s="33" t="s">
        <v>837</v>
      </c>
    </row>
    <row r="401" spans="1:2" x14ac:dyDescent="0.25">
      <c r="A401" s="33" t="s">
        <v>838</v>
      </c>
      <c r="B401" s="33" t="s">
        <v>839</v>
      </c>
    </row>
    <row r="402" spans="1:2" x14ac:dyDescent="0.25">
      <c r="A402" s="33" t="s">
        <v>840</v>
      </c>
      <c r="B402" s="33" t="s">
        <v>841</v>
      </c>
    </row>
    <row r="403" spans="1:2" x14ac:dyDescent="0.25">
      <c r="A403" s="33" t="s">
        <v>842</v>
      </c>
      <c r="B403" s="33" t="s">
        <v>843</v>
      </c>
    </row>
    <row r="404" spans="1:2" x14ac:dyDescent="0.25">
      <c r="A404" s="33" t="s">
        <v>844</v>
      </c>
      <c r="B404" s="33" t="s">
        <v>845</v>
      </c>
    </row>
    <row r="405" spans="1:2" x14ac:dyDescent="0.25">
      <c r="A405" s="33" t="s">
        <v>846</v>
      </c>
      <c r="B405" s="33" t="s">
        <v>847</v>
      </c>
    </row>
    <row r="406" spans="1:2" x14ac:dyDescent="0.25">
      <c r="A406" s="33" t="s">
        <v>848</v>
      </c>
      <c r="B406" s="33" t="s">
        <v>849</v>
      </c>
    </row>
    <row r="407" spans="1:2" x14ac:dyDescent="0.25">
      <c r="A407" s="33" t="s">
        <v>850</v>
      </c>
      <c r="B407" s="33" t="s">
        <v>851</v>
      </c>
    </row>
    <row r="408" spans="1:2" x14ac:dyDescent="0.25">
      <c r="A408" s="33" t="s">
        <v>852</v>
      </c>
      <c r="B408" s="33" t="s">
        <v>853</v>
      </c>
    </row>
    <row r="409" spans="1:2" x14ac:dyDescent="0.25">
      <c r="A409" s="33" t="s">
        <v>854</v>
      </c>
      <c r="B409" s="33" t="s">
        <v>855</v>
      </c>
    </row>
    <row r="410" spans="1:2" x14ac:dyDescent="0.25">
      <c r="A410" s="33" t="s">
        <v>856</v>
      </c>
      <c r="B410" s="33" t="s">
        <v>857</v>
      </c>
    </row>
    <row r="411" spans="1:2" x14ac:dyDescent="0.25">
      <c r="A411" s="33" t="s">
        <v>858</v>
      </c>
      <c r="B411" s="33" t="s">
        <v>859</v>
      </c>
    </row>
    <row r="412" spans="1:2" x14ac:dyDescent="0.25">
      <c r="A412" s="33" t="s">
        <v>860</v>
      </c>
      <c r="B412" s="33" t="s">
        <v>861</v>
      </c>
    </row>
    <row r="413" spans="1:2" x14ac:dyDescent="0.25">
      <c r="A413" s="33" t="s">
        <v>862</v>
      </c>
      <c r="B413" s="33" t="s">
        <v>863</v>
      </c>
    </row>
    <row r="414" spans="1:2" x14ac:dyDescent="0.25">
      <c r="A414" s="33" t="s">
        <v>864</v>
      </c>
      <c r="B414" s="33" t="s">
        <v>865</v>
      </c>
    </row>
    <row r="415" spans="1:2" x14ac:dyDescent="0.25">
      <c r="A415" s="33" t="s">
        <v>866</v>
      </c>
      <c r="B415" s="33" t="s">
        <v>867</v>
      </c>
    </row>
    <row r="416" spans="1:2" x14ac:dyDescent="0.25">
      <c r="A416" s="33" t="s">
        <v>868</v>
      </c>
      <c r="B416" s="33" t="s">
        <v>869</v>
      </c>
    </row>
    <row r="417" spans="1:2" x14ac:dyDescent="0.25">
      <c r="A417" s="33" t="s">
        <v>870</v>
      </c>
      <c r="B417" s="33" t="s">
        <v>871</v>
      </c>
    </row>
    <row r="418" spans="1:2" x14ac:dyDescent="0.25">
      <c r="A418" s="33" t="s">
        <v>872</v>
      </c>
      <c r="B418" s="33" t="s">
        <v>873</v>
      </c>
    </row>
    <row r="419" spans="1:2" x14ac:dyDescent="0.25">
      <c r="A419" s="33" t="s">
        <v>874</v>
      </c>
      <c r="B419" s="33" t="s">
        <v>875</v>
      </c>
    </row>
    <row r="420" spans="1:2" x14ac:dyDescent="0.25">
      <c r="A420" s="33" t="s">
        <v>876</v>
      </c>
      <c r="B420" s="33" t="s">
        <v>877</v>
      </c>
    </row>
    <row r="421" spans="1:2" x14ac:dyDescent="0.25">
      <c r="A421" s="33" t="s">
        <v>878</v>
      </c>
      <c r="B421" s="33" t="s">
        <v>879</v>
      </c>
    </row>
    <row r="422" spans="1:2" x14ac:dyDescent="0.25">
      <c r="A422" s="33" t="s">
        <v>880</v>
      </c>
      <c r="B422" s="33" t="s">
        <v>881</v>
      </c>
    </row>
    <row r="423" spans="1:2" x14ac:dyDescent="0.25">
      <c r="A423" s="33" t="s">
        <v>882</v>
      </c>
      <c r="B423" s="33" t="s">
        <v>883</v>
      </c>
    </row>
    <row r="424" spans="1:2" x14ac:dyDescent="0.25">
      <c r="A424" s="33" t="s">
        <v>884</v>
      </c>
      <c r="B424" s="33" t="s">
        <v>885</v>
      </c>
    </row>
    <row r="425" spans="1:2" x14ac:dyDescent="0.25">
      <c r="A425" s="33" t="s">
        <v>886</v>
      </c>
      <c r="B425" s="33" t="s">
        <v>887</v>
      </c>
    </row>
    <row r="426" spans="1:2" x14ac:dyDescent="0.25">
      <c r="A426" s="33" t="s">
        <v>888</v>
      </c>
      <c r="B426" s="33" t="s">
        <v>889</v>
      </c>
    </row>
    <row r="427" spans="1:2" x14ac:dyDescent="0.25">
      <c r="A427" s="33" t="s">
        <v>890</v>
      </c>
      <c r="B427" s="33" t="s">
        <v>891</v>
      </c>
    </row>
    <row r="428" spans="1:2" x14ac:dyDescent="0.25">
      <c r="A428" s="33" t="s">
        <v>892</v>
      </c>
      <c r="B428" s="33" t="s">
        <v>893</v>
      </c>
    </row>
    <row r="429" spans="1:2" x14ac:dyDescent="0.25">
      <c r="A429" s="33" t="s">
        <v>894</v>
      </c>
      <c r="B429" s="33" t="s">
        <v>895</v>
      </c>
    </row>
    <row r="430" spans="1:2" x14ac:dyDescent="0.25">
      <c r="A430" s="33" t="s">
        <v>896</v>
      </c>
      <c r="B430" s="33" t="s">
        <v>897</v>
      </c>
    </row>
    <row r="431" spans="1:2" x14ac:dyDescent="0.25">
      <c r="A431" s="33" t="s">
        <v>898</v>
      </c>
      <c r="B431" s="33" t="s">
        <v>899</v>
      </c>
    </row>
    <row r="432" spans="1:2" x14ac:dyDescent="0.25">
      <c r="A432" s="33" t="s">
        <v>900</v>
      </c>
      <c r="B432" s="33" t="s">
        <v>901</v>
      </c>
    </row>
    <row r="433" spans="1:2" x14ac:dyDescent="0.25">
      <c r="A433" s="33" t="s">
        <v>902</v>
      </c>
      <c r="B433" s="33" t="s">
        <v>903</v>
      </c>
    </row>
    <row r="434" spans="1:2" x14ac:dyDescent="0.25">
      <c r="A434" s="33" t="s">
        <v>904</v>
      </c>
      <c r="B434" s="33" t="s">
        <v>905</v>
      </c>
    </row>
    <row r="435" spans="1:2" x14ac:dyDescent="0.25">
      <c r="A435" s="33" t="s">
        <v>906</v>
      </c>
      <c r="B435" s="33" t="s">
        <v>907</v>
      </c>
    </row>
    <row r="436" spans="1:2" x14ac:dyDescent="0.25">
      <c r="A436" s="33" t="s">
        <v>908</v>
      </c>
      <c r="B436" s="33" t="s">
        <v>909</v>
      </c>
    </row>
    <row r="437" spans="1:2" x14ac:dyDescent="0.25">
      <c r="A437" s="33" t="s">
        <v>910</v>
      </c>
      <c r="B437" s="33" t="s">
        <v>911</v>
      </c>
    </row>
    <row r="438" spans="1:2" x14ac:dyDescent="0.25">
      <c r="A438" s="33" t="s">
        <v>912</v>
      </c>
      <c r="B438" s="33" t="s">
        <v>913</v>
      </c>
    </row>
    <row r="439" spans="1:2" x14ac:dyDescent="0.25">
      <c r="A439" s="33" t="s">
        <v>914</v>
      </c>
      <c r="B439" s="33" t="s">
        <v>915</v>
      </c>
    </row>
    <row r="440" spans="1:2" x14ac:dyDescent="0.25">
      <c r="A440" s="33" t="s">
        <v>916</v>
      </c>
      <c r="B440" s="33" t="s">
        <v>917</v>
      </c>
    </row>
    <row r="441" spans="1:2" x14ac:dyDescent="0.25">
      <c r="A441" s="33" t="s">
        <v>918</v>
      </c>
      <c r="B441" s="33" t="s">
        <v>919</v>
      </c>
    </row>
    <row r="442" spans="1:2" x14ac:dyDescent="0.25">
      <c r="A442" s="33" t="s">
        <v>920</v>
      </c>
      <c r="B442" s="33" t="s">
        <v>921</v>
      </c>
    </row>
    <row r="443" spans="1:2" x14ac:dyDescent="0.25">
      <c r="A443" s="33" t="s">
        <v>922</v>
      </c>
      <c r="B443" s="33" t="s">
        <v>923</v>
      </c>
    </row>
    <row r="444" spans="1:2" x14ac:dyDescent="0.25">
      <c r="A444" s="33" t="s">
        <v>924</v>
      </c>
      <c r="B444" s="33" t="s">
        <v>925</v>
      </c>
    </row>
    <row r="445" spans="1:2" x14ac:dyDescent="0.25">
      <c r="A445" s="33" t="s">
        <v>926</v>
      </c>
      <c r="B445" s="33" t="s">
        <v>927</v>
      </c>
    </row>
    <row r="446" spans="1:2" x14ac:dyDescent="0.25">
      <c r="A446" s="33" t="s">
        <v>928</v>
      </c>
      <c r="B446" s="33" t="s">
        <v>929</v>
      </c>
    </row>
    <row r="447" spans="1:2" x14ac:dyDescent="0.25">
      <c r="A447" s="33" t="s">
        <v>930</v>
      </c>
      <c r="B447" s="33" t="s">
        <v>931</v>
      </c>
    </row>
    <row r="448" spans="1:2" x14ac:dyDescent="0.25">
      <c r="A448" s="33" t="s">
        <v>932</v>
      </c>
      <c r="B448" s="33" t="s">
        <v>933</v>
      </c>
    </row>
    <row r="449" spans="1:2" x14ac:dyDescent="0.25">
      <c r="A449" s="33" t="s">
        <v>934</v>
      </c>
      <c r="B449" s="33" t="s">
        <v>935</v>
      </c>
    </row>
    <row r="450" spans="1:2" x14ac:dyDescent="0.25">
      <c r="A450" s="33" t="s">
        <v>936</v>
      </c>
      <c r="B450" s="33" t="s">
        <v>937</v>
      </c>
    </row>
    <row r="451" spans="1:2" x14ac:dyDescent="0.25">
      <c r="A451" s="33" t="s">
        <v>938</v>
      </c>
      <c r="B451" s="33" t="s">
        <v>939</v>
      </c>
    </row>
    <row r="452" spans="1:2" x14ac:dyDescent="0.25">
      <c r="A452" s="33" t="s">
        <v>940</v>
      </c>
      <c r="B452" s="33" t="s">
        <v>941</v>
      </c>
    </row>
    <row r="453" spans="1:2" x14ac:dyDescent="0.25">
      <c r="A453" s="33" t="s">
        <v>942</v>
      </c>
      <c r="B453" s="33" t="s">
        <v>943</v>
      </c>
    </row>
    <row r="454" spans="1:2" x14ac:dyDescent="0.25">
      <c r="A454" s="33" t="s">
        <v>944</v>
      </c>
      <c r="B454" s="33" t="s">
        <v>945</v>
      </c>
    </row>
    <row r="455" spans="1:2" x14ac:dyDescent="0.25">
      <c r="A455" s="33" t="s">
        <v>946</v>
      </c>
      <c r="B455" s="33" t="s">
        <v>947</v>
      </c>
    </row>
    <row r="456" spans="1:2" x14ac:dyDescent="0.25">
      <c r="A456" s="33" t="s">
        <v>948</v>
      </c>
      <c r="B456" s="33" t="s">
        <v>949</v>
      </c>
    </row>
    <row r="457" spans="1:2" x14ac:dyDescent="0.25">
      <c r="A457" s="33" t="s">
        <v>950</v>
      </c>
      <c r="B457" s="33" t="s">
        <v>951</v>
      </c>
    </row>
    <row r="458" spans="1:2" x14ac:dyDescent="0.25">
      <c r="A458" s="33" t="s">
        <v>952</v>
      </c>
      <c r="B458" s="33" t="s">
        <v>953</v>
      </c>
    </row>
    <row r="459" spans="1:2" x14ac:dyDescent="0.25">
      <c r="A459" s="33" t="s">
        <v>954</v>
      </c>
      <c r="B459" s="33" t="s">
        <v>955</v>
      </c>
    </row>
    <row r="460" spans="1:2" x14ac:dyDescent="0.25">
      <c r="A460" s="33" t="s">
        <v>956</v>
      </c>
      <c r="B460" s="33" t="s">
        <v>957</v>
      </c>
    </row>
    <row r="461" spans="1:2" x14ac:dyDescent="0.25">
      <c r="A461" s="33" t="s">
        <v>958</v>
      </c>
      <c r="B461" s="33" t="s">
        <v>959</v>
      </c>
    </row>
    <row r="462" spans="1:2" x14ac:dyDescent="0.25">
      <c r="A462" s="33" t="s">
        <v>960</v>
      </c>
      <c r="B462" s="33" t="s">
        <v>961</v>
      </c>
    </row>
    <row r="463" spans="1:2" x14ac:dyDescent="0.25">
      <c r="A463" s="33" t="s">
        <v>962</v>
      </c>
      <c r="B463" s="33" t="s">
        <v>963</v>
      </c>
    </row>
    <row r="464" spans="1:2" x14ac:dyDescent="0.25">
      <c r="A464" s="33" t="s">
        <v>964</v>
      </c>
      <c r="B464" s="33" t="s">
        <v>965</v>
      </c>
    </row>
    <row r="465" spans="1:2" x14ac:dyDescent="0.25">
      <c r="A465" s="33" t="s">
        <v>966</v>
      </c>
      <c r="B465" s="33" t="s">
        <v>967</v>
      </c>
    </row>
    <row r="466" spans="1:2" x14ac:dyDescent="0.25">
      <c r="A466" s="33" t="s">
        <v>968</v>
      </c>
      <c r="B466" s="33" t="s">
        <v>969</v>
      </c>
    </row>
    <row r="467" spans="1:2" x14ac:dyDescent="0.25">
      <c r="A467" s="33" t="s">
        <v>970</v>
      </c>
      <c r="B467" s="33" t="s">
        <v>971</v>
      </c>
    </row>
    <row r="468" spans="1:2" x14ac:dyDescent="0.25">
      <c r="A468" s="33" t="s">
        <v>972</v>
      </c>
      <c r="B468" s="33" t="s">
        <v>973</v>
      </c>
    </row>
    <row r="469" spans="1:2" x14ac:dyDescent="0.25">
      <c r="A469" s="33" t="s">
        <v>974</v>
      </c>
      <c r="B469" s="33" t="s">
        <v>975</v>
      </c>
    </row>
    <row r="470" spans="1:2" x14ac:dyDescent="0.25">
      <c r="A470" s="33" t="s">
        <v>976</v>
      </c>
      <c r="B470" s="33" t="s">
        <v>977</v>
      </c>
    </row>
    <row r="471" spans="1:2" x14ac:dyDescent="0.25">
      <c r="A471" s="33" t="s">
        <v>978</v>
      </c>
      <c r="B471" s="33" t="s">
        <v>979</v>
      </c>
    </row>
    <row r="472" spans="1:2" x14ac:dyDescent="0.25">
      <c r="A472" s="33" t="s">
        <v>980</v>
      </c>
      <c r="B472" s="33" t="s">
        <v>981</v>
      </c>
    </row>
    <row r="473" spans="1:2" x14ac:dyDescent="0.25">
      <c r="A473" s="33" t="s">
        <v>982</v>
      </c>
      <c r="B473" s="33" t="s">
        <v>983</v>
      </c>
    </row>
    <row r="474" spans="1:2" x14ac:dyDescent="0.25">
      <c r="A474" s="33" t="s">
        <v>984</v>
      </c>
      <c r="B474" s="33" t="s">
        <v>985</v>
      </c>
    </row>
    <row r="475" spans="1:2" x14ac:dyDescent="0.25">
      <c r="A475" s="33" t="s">
        <v>986</v>
      </c>
      <c r="B475" s="33" t="s">
        <v>987</v>
      </c>
    </row>
    <row r="476" spans="1:2" x14ac:dyDescent="0.25">
      <c r="A476" s="33" t="s">
        <v>988</v>
      </c>
      <c r="B476" s="33" t="s">
        <v>989</v>
      </c>
    </row>
    <row r="477" spans="1:2" x14ac:dyDescent="0.25">
      <c r="A477" s="33" t="s">
        <v>990</v>
      </c>
      <c r="B477" s="33" t="s">
        <v>991</v>
      </c>
    </row>
    <row r="478" spans="1:2" x14ac:dyDescent="0.25">
      <c r="A478" s="33" t="s">
        <v>992</v>
      </c>
      <c r="B478" s="33" t="s">
        <v>993</v>
      </c>
    </row>
    <row r="479" spans="1:2" x14ac:dyDescent="0.25">
      <c r="A479" s="33" t="s">
        <v>994</v>
      </c>
      <c r="B479" s="33" t="s">
        <v>995</v>
      </c>
    </row>
    <row r="480" spans="1:2" x14ac:dyDescent="0.25">
      <c r="A480" s="33" t="s">
        <v>996</v>
      </c>
      <c r="B480" s="33" t="s">
        <v>997</v>
      </c>
    </row>
    <row r="481" spans="1:2" x14ac:dyDescent="0.25">
      <c r="A481" s="33" t="s">
        <v>998</v>
      </c>
      <c r="B481" s="33" t="s">
        <v>965</v>
      </c>
    </row>
    <row r="482" spans="1:2" x14ac:dyDescent="0.25">
      <c r="A482" s="33" t="s">
        <v>999</v>
      </c>
      <c r="B482" s="33" t="s">
        <v>1000</v>
      </c>
    </row>
    <row r="483" spans="1:2" x14ac:dyDescent="0.25">
      <c r="A483" s="33" t="s">
        <v>1001</v>
      </c>
      <c r="B483" s="33" t="s">
        <v>1002</v>
      </c>
    </row>
    <row r="484" spans="1:2" x14ac:dyDescent="0.25">
      <c r="A484" s="33" t="s">
        <v>1003</v>
      </c>
      <c r="B484" s="33" t="s">
        <v>1004</v>
      </c>
    </row>
    <row r="485" spans="1:2" x14ac:dyDescent="0.25">
      <c r="A485" s="33" t="s">
        <v>1005</v>
      </c>
      <c r="B485" s="33" t="s">
        <v>943</v>
      </c>
    </row>
    <row r="486" spans="1:2" x14ac:dyDescent="0.25">
      <c r="A486" s="33" t="s">
        <v>1006</v>
      </c>
      <c r="B486" s="33" t="s">
        <v>1007</v>
      </c>
    </row>
    <row r="487" spans="1:2" x14ac:dyDescent="0.25">
      <c r="A487" s="33" t="s">
        <v>1008</v>
      </c>
      <c r="B487" s="33" t="s">
        <v>1009</v>
      </c>
    </row>
    <row r="488" spans="1:2" x14ac:dyDescent="0.25">
      <c r="A488" s="33" t="s">
        <v>1010</v>
      </c>
      <c r="B488" s="33" t="s">
        <v>1011</v>
      </c>
    </row>
    <row r="489" spans="1:2" x14ac:dyDescent="0.25">
      <c r="A489" s="33" t="s">
        <v>1012</v>
      </c>
      <c r="B489" s="33" t="s">
        <v>813</v>
      </c>
    </row>
    <row r="490" spans="1:2" x14ac:dyDescent="0.25">
      <c r="A490" s="33" t="s">
        <v>1013</v>
      </c>
      <c r="B490" s="33" t="s">
        <v>1014</v>
      </c>
    </row>
    <row r="491" spans="1:2" x14ac:dyDescent="0.25">
      <c r="A491" s="33" t="s">
        <v>1015</v>
      </c>
      <c r="B491" s="33" t="s">
        <v>1016</v>
      </c>
    </row>
    <row r="492" spans="1:2" x14ac:dyDescent="0.25">
      <c r="A492" s="33" t="s">
        <v>1017</v>
      </c>
      <c r="B492" s="33" t="s">
        <v>1018</v>
      </c>
    </row>
    <row r="493" spans="1:2" x14ac:dyDescent="0.25">
      <c r="A493" s="33" t="s">
        <v>1019</v>
      </c>
      <c r="B493" s="33" t="s">
        <v>1020</v>
      </c>
    </row>
    <row r="494" spans="1:2" x14ac:dyDescent="0.25">
      <c r="A494" s="33" t="s">
        <v>1021</v>
      </c>
      <c r="B494" s="33" t="s">
        <v>1022</v>
      </c>
    </row>
    <row r="495" spans="1:2" x14ac:dyDescent="0.25">
      <c r="A495" s="33" t="s">
        <v>1023</v>
      </c>
      <c r="B495" s="33" t="s">
        <v>1024</v>
      </c>
    </row>
    <row r="496" spans="1:2" x14ac:dyDescent="0.25">
      <c r="A496" s="33" t="s">
        <v>1025</v>
      </c>
      <c r="B496" s="33" t="s">
        <v>1026</v>
      </c>
    </row>
    <row r="497" spans="1:2" x14ac:dyDescent="0.25">
      <c r="A497" s="33" t="s">
        <v>1027</v>
      </c>
      <c r="B497" s="33" t="s">
        <v>1028</v>
      </c>
    </row>
    <row r="498" spans="1:2" x14ac:dyDescent="0.25">
      <c r="A498" s="33" t="s">
        <v>1029</v>
      </c>
      <c r="B498" s="33" t="s">
        <v>1030</v>
      </c>
    </row>
    <row r="499" spans="1:2" x14ac:dyDescent="0.25">
      <c r="A499" s="33" t="s">
        <v>1031</v>
      </c>
      <c r="B499" s="33" t="s">
        <v>1032</v>
      </c>
    </row>
    <row r="500" spans="1:2" x14ac:dyDescent="0.25">
      <c r="A500" s="33" t="s">
        <v>1033</v>
      </c>
      <c r="B500" s="33" t="s">
        <v>1034</v>
      </c>
    </row>
    <row r="501" spans="1:2" x14ac:dyDescent="0.25">
      <c r="A501" s="33" t="s">
        <v>1035</v>
      </c>
      <c r="B501" s="33" t="s">
        <v>1036</v>
      </c>
    </row>
    <row r="502" spans="1:2" x14ac:dyDescent="0.25">
      <c r="A502" s="33" t="s">
        <v>1037</v>
      </c>
      <c r="B502" s="33" t="s">
        <v>1038</v>
      </c>
    </row>
    <row r="503" spans="1:2" x14ac:dyDescent="0.25">
      <c r="A503" s="33" t="s">
        <v>1039</v>
      </c>
      <c r="B503" s="33" t="s">
        <v>1040</v>
      </c>
    </row>
    <row r="504" spans="1:2" x14ac:dyDescent="0.25">
      <c r="A504" s="33" t="s">
        <v>1041</v>
      </c>
      <c r="B504" s="33" t="s">
        <v>1042</v>
      </c>
    </row>
    <row r="505" spans="1:2" x14ac:dyDescent="0.25">
      <c r="A505" s="33" t="s">
        <v>1043</v>
      </c>
      <c r="B505" s="33" t="s">
        <v>1044</v>
      </c>
    </row>
    <row r="506" spans="1:2" x14ac:dyDescent="0.25">
      <c r="A506" s="33" t="s">
        <v>1045</v>
      </c>
      <c r="B506" s="33" t="s">
        <v>1046</v>
      </c>
    </row>
    <row r="507" spans="1:2" x14ac:dyDescent="0.25">
      <c r="A507" s="33" t="s">
        <v>1047</v>
      </c>
      <c r="B507" s="33" t="s">
        <v>1048</v>
      </c>
    </row>
    <row r="508" spans="1:2" x14ac:dyDescent="0.25">
      <c r="A508" s="33" t="s">
        <v>1049</v>
      </c>
      <c r="B508" s="33" t="s">
        <v>1050</v>
      </c>
    </row>
    <row r="509" spans="1:2" x14ac:dyDescent="0.25">
      <c r="A509" s="33" t="s">
        <v>1051</v>
      </c>
      <c r="B509" s="33" t="s">
        <v>1052</v>
      </c>
    </row>
    <row r="510" spans="1:2" x14ac:dyDescent="0.25">
      <c r="A510" s="33" t="s">
        <v>1053</v>
      </c>
      <c r="B510" s="33" t="s">
        <v>1054</v>
      </c>
    </row>
    <row r="511" spans="1:2" x14ac:dyDescent="0.25">
      <c r="A511" s="33" t="s">
        <v>1055</v>
      </c>
      <c r="B511" s="33" t="s">
        <v>1056</v>
      </c>
    </row>
    <row r="512" spans="1:2" x14ac:dyDescent="0.25">
      <c r="A512" s="33" t="s">
        <v>1057</v>
      </c>
      <c r="B512" s="33" t="s">
        <v>1058</v>
      </c>
    </row>
    <row r="513" spans="1:2" x14ac:dyDescent="0.25">
      <c r="A513" s="33" t="s">
        <v>1059</v>
      </c>
      <c r="B513" s="33" t="s">
        <v>1060</v>
      </c>
    </row>
    <row r="514" spans="1:2" x14ac:dyDescent="0.25">
      <c r="A514" s="33" t="s">
        <v>1061</v>
      </c>
      <c r="B514" s="33" t="s">
        <v>1062</v>
      </c>
    </row>
    <row r="515" spans="1:2" x14ac:dyDescent="0.25">
      <c r="A515" s="33" t="s">
        <v>1063</v>
      </c>
      <c r="B515" s="33" t="s">
        <v>1064</v>
      </c>
    </row>
    <row r="516" spans="1:2" x14ac:dyDescent="0.25">
      <c r="A516" s="33" t="s">
        <v>1065</v>
      </c>
      <c r="B516" s="33" t="s">
        <v>1066</v>
      </c>
    </row>
    <row r="517" spans="1:2" x14ac:dyDescent="0.25">
      <c r="A517" s="33" t="s">
        <v>1067</v>
      </c>
      <c r="B517" s="33" t="s">
        <v>1068</v>
      </c>
    </row>
    <row r="518" spans="1:2" x14ac:dyDescent="0.25">
      <c r="A518" s="33" t="s">
        <v>1069</v>
      </c>
      <c r="B518" s="33" t="s">
        <v>1070</v>
      </c>
    </row>
    <row r="519" spans="1:2" x14ac:dyDescent="0.25">
      <c r="A519" s="33" t="s">
        <v>1071</v>
      </c>
      <c r="B519" s="33" t="s">
        <v>1072</v>
      </c>
    </row>
    <row r="520" spans="1:2" x14ac:dyDescent="0.25">
      <c r="A520" s="33" t="s">
        <v>1073</v>
      </c>
      <c r="B520" s="33" t="s">
        <v>1074</v>
      </c>
    </row>
    <row r="521" spans="1:2" x14ac:dyDescent="0.25">
      <c r="A521" s="33" t="s">
        <v>1075</v>
      </c>
      <c r="B521" s="33" t="s">
        <v>1076</v>
      </c>
    </row>
    <row r="522" spans="1:2" x14ac:dyDescent="0.25">
      <c r="A522" s="33" t="s">
        <v>1077</v>
      </c>
      <c r="B522" s="33" t="s">
        <v>1078</v>
      </c>
    </row>
    <row r="523" spans="1:2" x14ac:dyDescent="0.25">
      <c r="A523" s="33" t="s">
        <v>1079</v>
      </c>
      <c r="B523" s="33" t="s">
        <v>1080</v>
      </c>
    </row>
    <row r="524" spans="1:2" x14ac:dyDescent="0.25">
      <c r="A524" s="33" t="s">
        <v>1081</v>
      </c>
      <c r="B524" s="33" t="s">
        <v>1082</v>
      </c>
    </row>
    <row r="525" spans="1:2" x14ac:dyDescent="0.25">
      <c r="A525" s="33" t="s">
        <v>1083</v>
      </c>
      <c r="B525" s="33" t="s">
        <v>1084</v>
      </c>
    </row>
    <row r="526" spans="1:2" x14ac:dyDescent="0.25">
      <c r="A526" s="33" t="s">
        <v>1085</v>
      </c>
      <c r="B526" s="33" t="s">
        <v>1086</v>
      </c>
    </row>
    <row r="527" spans="1:2" x14ac:dyDescent="0.25">
      <c r="A527" s="33" t="s">
        <v>1087</v>
      </c>
      <c r="B527" s="33" t="s">
        <v>1088</v>
      </c>
    </row>
    <row r="528" spans="1:2" x14ac:dyDescent="0.25">
      <c r="A528" s="33" t="s">
        <v>1089</v>
      </c>
      <c r="B528" s="33" t="s">
        <v>1090</v>
      </c>
    </row>
    <row r="529" spans="1:2" x14ac:dyDescent="0.25">
      <c r="A529" s="33" t="s">
        <v>1091</v>
      </c>
      <c r="B529" s="33" t="s">
        <v>1092</v>
      </c>
    </row>
    <row r="530" spans="1:2" x14ac:dyDescent="0.25">
      <c r="A530" s="33" t="s">
        <v>1093</v>
      </c>
      <c r="B530" s="33" t="s">
        <v>1094</v>
      </c>
    </row>
    <row r="531" spans="1:2" x14ac:dyDescent="0.25">
      <c r="A531" s="33" t="s">
        <v>1095</v>
      </c>
      <c r="B531" s="33" t="s">
        <v>1096</v>
      </c>
    </row>
    <row r="532" spans="1:2" x14ac:dyDescent="0.25">
      <c r="A532" s="33" t="s">
        <v>1097</v>
      </c>
      <c r="B532" s="33" t="s">
        <v>1098</v>
      </c>
    </row>
    <row r="533" spans="1:2" x14ac:dyDescent="0.25">
      <c r="A533" s="33" t="s">
        <v>1099</v>
      </c>
      <c r="B533" s="33" t="s">
        <v>1100</v>
      </c>
    </row>
    <row r="534" spans="1:2" x14ac:dyDescent="0.25">
      <c r="A534" s="33" t="s">
        <v>1101</v>
      </c>
      <c r="B534" s="33" t="s">
        <v>1102</v>
      </c>
    </row>
    <row r="535" spans="1:2" x14ac:dyDescent="0.25">
      <c r="A535" s="33" t="s">
        <v>1103</v>
      </c>
      <c r="B535" s="33" t="s">
        <v>1104</v>
      </c>
    </row>
    <row r="536" spans="1:2" x14ac:dyDescent="0.25">
      <c r="A536" s="33" t="s">
        <v>1105</v>
      </c>
      <c r="B536" s="33" t="s">
        <v>1106</v>
      </c>
    </row>
    <row r="537" spans="1:2" x14ac:dyDescent="0.25">
      <c r="A537" s="33" t="s">
        <v>1107</v>
      </c>
      <c r="B537" s="33" t="s">
        <v>1108</v>
      </c>
    </row>
    <row r="538" spans="1:2" x14ac:dyDescent="0.25">
      <c r="A538" s="33" t="s">
        <v>1109</v>
      </c>
      <c r="B538" s="33" t="s">
        <v>1110</v>
      </c>
    </row>
    <row r="539" spans="1:2" x14ac:dyDescent="0.25">
      <c r="A539" s="33" t="s">
        <v>1111</v>
      </c>
      <c r="B539" s="33" t="s">
        <v>1112</v>
      </c>
    </row>
    <row r="540" spans="1:2" x14ac:dyDescent="0.25">
      <c r="A540" s="33" t="s">
        <v>1113</v>
      </c>
      <c r="B540" s="33" t="s">
        <v>1114</v>
      </c>
    </row>
    <row r="541" spans="1:2" x14ac:dyDescent="0.25">
      <c r="A541" s="33" t="s">
        <v>1115</v>
      </c>
      <c r="B541" s="33" t="s">
        <v>1116</v>
      </c>
    </row>
    <row r="542" spans="1:2" x14ac:dyDescent="0.25">
      <c r="A542" s="33" t="s">
        <v>1117</v>
      </c>
      <c r="B542" s="33" t="s">
        <v>1118</v>
      </c>
    </row>
    <row r="543" spans="1:2" x14ac:dyDescent="0.25">
      <c r="A543" s="33" t="s">
        <v>1119</v>
      </c>
      <c r="B543" s="33" t="s">
        <v>1120</v>
      </c>
    </row>
    <row r="544" spans="1:2" x14ac:dyDescent="0.25">
      <c r="A544" s="33" t="s">
        <v>1121</v>
      </c>
      <c r="B544" s="33" t="s">
        <v>1122</v>
      </c>
    </row>
    <row r="545" spans="1:2" x14ac:dyDescent="0.25">
      <c r="A545" s="33" t="s">
        <v>1123</v>
      </c>
      <c r="B545" s="33" t="s">
        <v>1124</v>
      </c>
    </row>
    <row r="546" spans="1:2" x14ac:dyDescent="0.25">
      <c r="A546" s="33" t="s">
        <v>1125</v>
      </c>
      <c r="B546" s="33" t="s">
        <v>1126</v>
      </c>
    </row>
    <row r="547" spans="1:2" x14ac:dyDescent="0.25">
      <c r="A547" s="33" t="s">
        <v>1127</v>
      </c>
      <c r="B547" s="33" t="s">
        <v>1128</v>
      </c>
    </row>
    <row r="548" spans="1:2" x14ac:dyDescent="0.25">
      <c r="A548" s="33" t="s">
        <v>1129</v>
      </c>
      <c r="B548" s="33" t="s">
        <v>1130</v>
      </c>
    </row>
    <row r="549" spans="1:2" x14ac:dyDescent="0.25">
      <c r="A549" s="33" t="s">
        <v>1131</v>
      </c>
      <c r="B549" s="33" t="s">
        <v>1132</v>
      </c>
    </row>
    <row r="550" spans="1:2" x14ac:dyDescent="0.25">
      <c r="A550" s="33" t="s">
        <v>1133</v>
      </c>
      <c r="B550" s="33" t="s">
        <v>1134</v>
      </c>
    </row>
    <row r="551" spans="1:2" x14ac:dyDescent="0.25">
      <c r="A551" s="33" t="s">
        <v>1135</v>
      </c>
      <c r="B551" s="33" t="s">
        <v>1136</v>
      </c>
    </row>
    <row r="552" spans="1:2" x14ac:dyDescent="0.25">
      <c r="A552" s="33" t="s">
        <v>1137</v>
      </c>
      <c r="B552" s="33" t="s">
        <v>1138</v>
      </c>
    </row>
    <row r="553" spans="1:2" x14ac:dyDescent="0.25">
      <c r="A553" s="33" t="s">
        <v>1139</v>
      </c>
      <c r="B553" s="33" t="s">
        <v>1140</v>
      </c>
    </row>
    <row r="554" spans="1:2" x14ac:dyDescent="0.25">
      <c r="A554" s="33" t="s">
        <v>1141</v>
      </c>
      <c r="B554" s="33" t="s">
        <v>1142</v>
      </c>
    </row>
    <row r="555" spans="1:2" x14ac:dyDescent="0.25">
      <c r="A555" s="33" t="s">
        <v>1143</v>
      </c>
      <c r="B555" s="33" t="s">
        <v>1144</v>
      </c>
    </row>
    <row r="556" spans="1:2" x14ac:dyDescent="0.25">
      <c r="A556" s="33" t="s">
        <v>1145</v>
      </c>
      <c r="B556" s="33" t="s">
        <v>1146</v>
      </c>
    </row>
    <row r="557" spans="1:2" x14ac:dyDescent="0.25">
      <c r="A557" s="33" t="s">
        <v>1147</v>
      </c>
      <c r="B557" s="33" t="s">
        <v>1148</v>
      </c>
    </row>
    <row r="558" spans="1:2" x14ac:dyDescent="0.25">
      <c r="A558" s="33" t="s">
        <v>1149</v>
      </c>
      <c r="B558" s="33" t="s">
        <v>1150</v>
      </c>
    </row>
    <row r="559" spans="1:2" x14ac:dyDescent="0.25">
      <c r="A559" s="33" t="s">
        <v>1151</v>
      </c>
      <c r="B559" s="33" t="s">
        <v>1152</v>
      </c>
    </row>
    <row r="560" spans="1:2" x14ac:dyDescent="0.25">
      <c r="A560" s="33" t="s">
        <v>1153</v>
      </c>
      <c r="B560" s="33" t="s">
        <v>1154</v>
      </c>
    </row>
    <row r="561" spans="1:2" x14ac:dyDescent="0.25">
      <c r="A561" s="33" t="s">
        <v>1155</v>
      </c>
      <c r="B561" s="33" t="s">
        <v>1156</v>
      </c>
    </row>
    <row r="562" spans="1:2" x14ac:dyDescent="0.25">
      <c r="A562" s="33" t="s">
        <v>1157</v>
      </c>
      <c r="B562" s="33" t="s">
        <v>1158</v>
      </c>
    </row>
    <row r="563" spans="1:2" x14ac:dyDescent="0.25">
      <c r="A563" s="33" t="s">
        <v>1159</v>
      </c>
      <c r="B563" s="33" t="s">
        <v>1160</v>
      </c>
    </row>
    <row r="564" spans="1:2" x14ac:dyDescent="0.25">
      <c r="A564" s="33" t="s">
        <v>1161</v>
      </c>
      <c r="B564" s="33" t="s">
        <v>1162</v>
      </c>
    </row>
    <row r="565" spans="1:2" x14ac:dyDescent="0.25">
      <c r="A565" s="33" t="s">
        <v>1163</v>
      </c>
      <c r="B565" s="33" t="s">
        <v>1164</v>
      </c>
    </row>
    <row r="566" spans="1:2" x14ac:dyDescent="0.25">
      <c r="A566" s="33" t="s">
        <v>1165</v>
      </c>
      <c r="B566" s="33" t="s">
        <v>1166</v>
      </c>
    </row>
    <row r="567" spans="1:2" x14ac:dyDescent="0.25">
      <c r="A567" s="33" t="s">
        <v>1167</v>
      </c>
      <c r="B567" s="33" t="s">
        <v>1168</v>
      </c>
    </row>
    <row r="568" spans="1:2" x14ac:dyDescent="0.25">
      <c r="A568" s="33" t="s">
        <v>1169</v>
      </c>
      <c r="B568" s="33" t="s">
        <v>1170</v>
      </c>
    </row>
    <row r="569" spans="1:2" x14ac:dyDescent="0.25">
      <c r="A569" s="33" t="s">
        <v>1171</v>
      </c>
      <c r="B569" s="33" t="s">
        <v>1172</v>
      </c>
    </row>
    <row r="570" spans="1:2" x14ac:dyDescent="0.25">
      <c r="A570" s="33" t="s">
        <v>1173</v>
      </c>
      <c r="B570" s="33" t="s">
        <v>1174</v>
      </c>
    </row>
    <row r="571" spans="1:2" x14ac:dyDescent="0.25">
      <c r="A571" s="33" t="s">
        <v>1175</v>
      </c>
      <c r="B571" s="33" t="s">
        <v>1176</v>
      </c>
    </row>
    <row r="572" spans="1:2" x14ac:dyDescent="0.25">
      <c r="A572" s="33" t="s">
        <v>1177</v>
      </c>
      <c r="B572" s="33" t="s">
        <v>1178</v>
      </c>
    </row>
    <row r="573" spans="1:2" x14ac:dyDescent="0.25">
      <c r="A573" s="33" t="s">
        <v>1179</v>
      </c>
      <c r="B573" s="33" t="s">
        <v>1180</v>
      </c>
    </row>
    <row r="574" spans="1:2" x14ac:dyDescent="0.25">
      <c r="A574" s="33" t="s">
        <v>1181</v>
      </c>
      <c r="B574" s="33" t="s">
        <v>1162</v>
      </c>
    </row>
    <row r="575" spans="1:2" x14ac:dyDescent="0.25">
      <c r="A575" s="33" t="s">
        <v>1182</v>
      </c>
      <c r="B575" s="33" t="s">
        <v>1183</v>
      </c>
    </row>
    <row r="576" spans="1:2" x14ac:dyDescent="0.25">
      <c r="A576" s="33" t="s">
        <v>1184</v>
      </c>
      <c r="B576" s="33" t="s">
        <v>1185</v>
      </c>
    </row>
    <row r="577" spans="1:2" x14ac:dyDescent="0.25">
      <c r="A577" s="33" t="s">
        <v>1186</v>
      </c>
      <c r="B577" s="33" t="s">
        <v>1187</v>
      </c>
    </row>
    <row r="578" spans="1:2" x14ac:dyDescent="0.25">
      <c r="A578" s="33" t="s">
        <v>1188</v>
      </c>
      <c r="B578" s="33" t="s">
        <v>1189</v>
      </c>
    </row>
    <row r="579" spans="1:2" x14ac:dyDescent="0.25">
      <c r="A579" s="33" t="s">
        <v>1190</v>
      </c>
      <c r="B579" s="33" t="s">
        <v>1191</v>
      </c>
    </row>
    <row r="580" spans="1:2" x14ac:dyDescent="0.25">
      <c r="A580" s="33" t="s">
        <v>1192</v>
      </c>
      <c r="B580" s="33" t="s">
        <v>1193</v>
      </c>
    </row>
    <row r="581" spans="1:2" x14ac:dyDescent="0.25">
      <c r="A581" s="33" t="s">
        <v>1194</v>
      </c>
      <c r="B581" s="33" t="s">
        <v>1195</v>
      </c>
    </row>
    <row r="582" spans="1:2" x14ac:dyDescent="0.25">
      <c r="A582" s="33" t="s">
        <v>1196</v>
      </c>
      <c r="B582" s="33" t="s">
        <v>1197</v>
      </c>
    </row>
    <row r="583" spans="1:2" x14ac:dyDescent="0.25">
      <c r="A583" s="33" t="s">
        <v>1198</v>
      </c>
      <c r="B583" s="33" t="s">
        <v>1199</v>
      </c>
    </row>
    <row r="584" spans="1:2" x14ac:dyDescent="0.25">
      <c r="A584" s="33" t="s">
        <v>1200</v>
      </c>
      <c r="B584" s="33" t="s">
        <v>1201</v>
      </c>
    </row>
    <row r="585" spans="1:2" x14ac:dyDescent="0.25">
      <c r="A585" s="33" t="s">
        <v>1202</v>
      </c>
      <c r="B585" s="33" t="s">
        <v>1203</v>
      </c>
    </row>
    <row r="586" spans="1:2" x14ac:dyDescent="0.25">
      <c r="A586" s="33" t="s">
        <v>1204</v>
      </c>
      <c r="B586" s="33" t="s">
        <v>1205</v>
      </c>
    </row>
    <row r="587" spans="1:2" x14ac:dyDescent="0.25">
      <c r="A587" s="33" t="s">
        <v>1206</v>
      </c>
      <c r="B587" s="33" t="s">
        <v>1207</v>
      </c>
    </row>
    <row r="588" spans="1:2" x14ac:dyDescent="0.25">
      <c r="A588" s="33" t="s">
        <v>1208</v>
      </c>
      <c r="B588" s="33" t="s">
        <v>1209</v>
      </c>
    </row>
    <row r="589" spans="1:2" x14ac:dyDescent="0.25">
      <c r="A589" s="33" t="s">
        <v>1210</v>
      </c>
      <c r="B589" s="33" t="s">
        <v>1211</v>
      </c>
    </row>
    <row r="590" spans="1:2" x14ac:dyDescent="0.25">
      <c r="A590" s="33" t="s">
        <v>1212</v>
      </c>
      <c r="B590" s="33" t="s">
        <v>1213</v>
      </c>
    </row>
    <row r="591" spans="1:2" x14ac:dyDescent="0.25">
      <c r="A591" s="33" t="s">
        <v>1214</v>
      </c>
      <c r="B591" s="33" t="s">
        <v>1215</v>
      </c>
    </row>
    <row r="592" spans="1:2" x14ac:dyDescent="0.25">
      <c r="A592" s="33" t="s">
        <v>1216</v>
      </c>
      <c r="B592" s="33" t="s">
        <v>1217</v>
      </c>
    </row>
    <row r="593" spans="1:2" x14ac:dyDescent="0.25">
      <c r="A593" s="33" t="s">
        <v>1218</v>
      </c>
      <c r="B593" s="33" t="s">
        <v>1219</v>
      </c>
    </row>
    <row r="594" spans="1:2" x14ac:dyDescent="0.25">
      <c r="A594" s="33" t="s">
        <v>1220</v>
      </c>
      <c r="B594" s="33" t="s">
        <v>1221</v>
      </c>
    </row>
    <row r="595" spans="1:2" x14ac:dyDescent="0.25">
      <c r="A595" s="33" t="s">
        <v>1222</v>
      </c>
      <c r="B595" s="33" t="s">
        <v>1223</v>
      </c>
    </row>
    <row r="596" spans="1:2" x14ac:dyDescent="0.25">
      <c r="A596" s="33" t="s">
        <v>1224</v>
      </c>
      <c r="B596" s="33" t="s">
        <v>1225</v>
      </c>
    </row>
    <row r="597" spans="1:2" x14ac:dyDescent="0.25">
      <c r="A597" s="33" t="s">
        <v>1226</v>
      </c>
      <c r="B597" s="33" t="s">
        <v>1227</v>
      </c>
    </row>
    <row r="598" spans="1:2" x14ac:dyDescent="0.25">
      <c r="A598" s="33" t="s">
        <v>1228</v>
      </c>
      <c r="B598" s="33" t="s">
        <v>1229</v>
      </c>
    </row>
    <row r="599" spans="1:2" x14ac:dyDescent="0.25">
      <c r="A599" s="33" t="s">
        <v>1230</v>
      </c>
      <c r="B599" s="33" t="s">
        <v>1231</v>
      </c>
    </row>
    <row r="600" spans="1:2" x14ac:dyDescent="0.25">
      <c r="A600" s="33" t="s">
        <v>1232</v>
      </c>
      <c r="B600" s="33" t="s">
        <v>1233</v>
      </c>
    </row>
    <row r="601" spans="1:2" x14ac:dyDescent="0.25">
      <c r="A601" s="33" t="s">
        <v>1234</v>
      </c>
      <c r="B601" s="33" t="s">
        <v>1235</v>
      </c>
    </row>
    <row r="602" spans="1:2" x14ac:dyDescent="0.25">
      <c r="A602" s="33" t="s">
        <v>1236</v>
      </c>
      <c r="B602" s="33" t="s">
        <v>1237</v>
      </c>
    </row>
    <row r="603" spans="1:2" x14ac:dyDescent="0.25">
      <c r="A603" s="33" t="s">
        <v>1238</v>
      </c>
      <c r="B603" s="33" t="s">
        <v>1239</v>
      </c>
    </row>
    <row r="604" spans="1:2" x14ac:dyDescent="0.25">
      <c r="A604" s="33" t="s">
        <v>1240</v>
      </c>
      <c r="B604" s="33" t="s">
        <v>1241</v>
      </c>
    </row>
    <row r="605" spans="1:2" x14ac:dyDescent="0.25">
      <c r="A605" s="33" t="s">
        <v>1242</v>
      </c>
      <c r="B605" s="33" t="s">
        <v>1243</v>
      </c>
    </row>
    <row r="606" spans="1:2" x14ac:dyDescent="0.25">
      <c r="A606" s="33" t="s">
        <v>1244</v>
      </c>
      <c r="B606" s="33" t="s">
        <v>1245</v>
      </c>
    </row>
    <row r="607" spans="1:2" x14ac:dyDescent="0.25">
      <c r="A607" s="33" t="s">
        <v>1246</v>
      </c>
      <c r="B607" s="33" t="s">
        <v>1247</v>
      </c>
    </row>
    <row r="608" spans="1:2" x14ac:dyDescent="0.25">
      <c r="A608" s="33" t="s">
        <v>1248</v>
      </c>
      <c r="B608" s="33" t="s">
        <v>1249</v>
      </c>
    </row>
    <row r="609" spans="1:2" x14ac:dyDescent="0.25">
      <c r="A609" s="33" t="s">
        <v>1250</v>
      </c>
      <c r="B609" s="33" t="s">
        <v>1251</v>
      </c>
    </row>
    <row r="610" spans="1:2" x14ac:dyDescent="0.25">
      <c r="A610" s="33" t="s">
        <v>1252</v>
      </c>
      <c r="B610" s="33" t="s">
        <v>1253</v>
      </c>
    </row>
    <row r="611" spans="1:2" x14ac:dyDescent="0.25">
      <c r="A611" s="33" t="s">
        <v>1254</v>
      </c>
      <c r="B611" s="33" t="s">
        <v>1255</v>
      </c>
    </row>
    <row r="612" spans="1:2" x14ac:dyDescent="0.25">
      <c r="A612" s="33" t="s">
        <v>1256</v>
      </c>
      <c r="B612" s="33" t="s">
        <v>1257</v>
      </c>
    </row>
    <row r="613" spans="1:2" x14ac:dyDescent="0.25">
      <c r="A613" s="33" t="s">
        <v>1258</v>
      </c>
      <c r="B613" s="33" t="s">
        <v>1259</v>
      </c>
    </row>
    <row r="614" spans="1:2" x14ac:dyDescent="0.25">
      <c r="A614" s="33" t="s">
        <v>1260</v>
      </c>
      <c r="B614" s="33" t="s">
        <v>1261</v>
      </c>
    </row>
    <row r="615" spans="1:2" x14ac:dyDescent="0.25">
      <c r="A615" s="33" t="s">
        <v>1262</v>
      </c>
      <c r="B615" s="33" t="s">
        <v>1263</v>
      </c>
    </row>
    <row r="616" spans="1:2" x14ac:dyDescent="0.25">
      <c r="A616" s="33" t="s">
        <v>1264</v>
      </c>
      <c r="B616" s="33" t="s">
        <v>1265</v>
      </c>
    </row>
    <row r="617" spans="1:2" x14ac:dyDescent="0.25">
      <c r="A617" s="33" t="s">
        <v>1266</v>
      </c>
      <c r="B617" s="33" t="s">
        <v>1267</v>
      </c>
    </row>
    <row r="618" spans="1:2" x14ac:dyDescent="0.25">
      <c r="A618" s="33" t="s">
        <v>1268</v>
      </c>
      <c r="B618" s="33" t="s">
        <v>1269</v>
      </c>
    </row>
    <row r="619" spans="1:2" x14ac:dyDescent="0.25">
      <c r="A619" s="33" t="s">
        <v>1270</v>
      </c>
      <c r="B619" s="33" t="s">
        <v>1271</v>
      </c>
    </row>
    <row r="620" spans="1:2" x14ac:dyDescent="0.25">
      <c r="A620" s="33" t="s">
        <v>1272</v>
      </c>
      <c r="B620" s="33" t="s">
        <v>1273</v>
      </c>
    </row>
    <row r="621" spans="1:2" x14ac:dyDescent="0.25">
      <c r="A621" s="33" t="s">
        <v>1274</v>
      </c>
      <c r="B621" s="33" t="s">
        <v>1275</v>
      </c>
    </row>
    <row r="622" spans="1:2" x14ac:dyDescent="0.25">
      <c r="A622" s="33" t="s">
        <v>1276</v>
      </c>
      <c r="B622" s="33" t="s">
        <v>1277</v>
      </c>
    </row>
    <row r="623" spans="1:2" x14ac:dyDescent="0.25">
      <c r="A623" s="33" t="s">
        <v>1278</v>
      </c>
      <c r="B623" s="33" t="s">
        <v>1042</v>
      </c>
    </row>
    <row r="624" spans="1:2" x14ac:dyDescent="0.25">
      <c r="A624" s="33" t="s">
        <v>1279</v>
      </c>
      <c r="B624" s="33" t="s">
        <v>1280</v>
      </c>
    </row>
    <row r="625" spans="1:2" x14ac:dyDescent="0.25">
      <c r="A625" s="33" t="s">
        <v>1281</v>
      </c>
      <c r="B625" s="33" t="s">
        <v>1282</v>
      </c>
    </row>
    <row r="626" spans="1:2" x14ac:dyDescent="0.25">
      <c r="A626" s="33" t="s">
        <v>1283</v>
      </c>
      <c r="B626" s="33" t="s">
        <v>1284</v>
      </c>
    </row>
    <row r="627" spans="1:2" x14ac:dyDescent="0.25">
      <c r="A627" s="33" t="s">
        <v>1285</v>
      </c>
      <c r="B627" s="33" t="s">
        <v>1286</v>
      </c>
    </row>
    <row r="628" spans="1:2" x14ac:dyDescent="0.25">
      <c r="A628" s="33" t="s">
        <v>1287</v>
      </c>
      <c r="B628" s="33" t="s">
        <v>1288</v>
      </c>
    </row>
    <row r="629" spans="1:2" x14ac:dyDescent="0.25">
      <c r="A629" s="33" t="s">
        <v>1289</v>
      </c>
      <c r="B629" s="33" t="s">
        <v>1290</v>
      </c>
    </row>
    <row r="630" spans="1:2" x14ac:dyDescent="0.25">
      <c r="A630" s="33" t="s">
        <v>1291</v>
      </c>
      <c r="B630" s="33" t="s">
        <v>1292</v>
      </c>
    </row>
    <row r="631" spans="1:2" x14ac:dyDescent="0.25">
      <c r="A631" s="33" t="s">
        <v>1293</v>
      </c>
      <c r="B631" s="33" t="s">
        <v>1294</v>
      </c>
    </row>
    <row r="632" spans="1:2" x14ac:dyDescent="0.25">
      <c r="A632" s="33" t="s">
        <v>1295</v>
      </c>
      <c r="B632" s="33" t="s">
        <v>1296</v>
      </c>
    </row>
    <row r="633" spans="1:2" x14ac:dyDescent="0.25">
      <c r="A633" s="33" t="s">
        <v>1297</v>
      </c>
      <c r="B633" s="33" t="s">
        <v>1298</v>
      </c>
    </row>
    <row r="634" spans="1:2" x14ac:dyDescent="0.25">
      <c r="A634" s="33" t="s">
        <v>1299</v>
      </c>
      <c r="B634" s="33" t="s">
        <v>1300</v>
      </c>
    </row>
    <row r="635" spans="1:2" x14ac:dyDescent="0.25">
      <c r="A635" s="33" t="s">
        <v>1301</v>
      </c>
      <c r="B635" s="33" t="s">
        <v>1302</v>
      </c>
    </row>
    <row r="636" spans="1:2" x14ac:dyDescent="0.25">
      <c r="A636" s="33" t="s">
        <v>1303</v>
      </c>
      <c r="B636" s="33" t="s">
        <v>1304</v>
      </c>
    </row>
    <row r="637" spans="1:2" x14ac:dyDescent="0.25">
      <c r="A637" s="33" t="s">
        <v>1305</v>
      </c>
      <c r="B637" s="33" t="s">
        <v>1306</v>
      </c>
    </row>
    <row r="638" spans="1:2" x14ac:dyDescent="0.25">
      <c r="A638" s="33" t="s">
        <v>1307</v>
      </c>
      <c r="B638" s="33" t="s">
        <v>1308</v>
      </c>
    </row>
    <row r="639" spans="1:2" x14ac:dyDescent="0.25">
      <c r="A639" s="33" t="s">
        <v>1309</v>
      </c>
      <c r="B639" s="33" t="s">
        <v>1310</v>
      </c>
    </row>
    <row r="640" spans="1:2" x14ac:dyDescent="0.25">
      <c r="A640" s="33" t="s">
        <v>1311</v>
      </c>
      <c r="B640" s="33" t="s">
        <v>1312</v>
      </c>
    </row>
    <row r="641" spans="1:2" x14ac:dyDescent="0.25">
      <c r="A641" s="33" t="s">
        <v>1313</v>
      </c>
      <c r="B641" s="33" t="s">
        <v>1314</v>
      </c>
    </row>
    <row r="642" spans="1:2" x14ac:dyDescent="0.25">
      <c r="A642" s="33" t="s">
        <v>1315</v>
      </c>
      <c r="B642" s="33" t="s">
        <v>1316</v>
      </c>
    </row>
    <row r="643" spans="1:2" x14ac:dyDescent="0.25">
      <c r="A643" s="33" t="s">
        <v>1317</v>
      </c>
      <c r="B643" s="33" t="s">
        <v>1318</v>
      </c>
    </row>
    <row r="644" spans="1:2" x14ac:dyDescent="0.25">
      <c r="A644" s="33" t="s">
        <v>1319</v>
      </c>
      <c r="B644" s="33" t="s">
        <v>1320</v>
      </c>
    </row>
    <row r="645" spans="1:2" x14ac:dyDescent="0.25">
      <c r="A645" s="33" t="s">
        <v>1321</v>
      </c>
      <c r="B645" s="33" t="s">
        <v>1322</v>
      </c>
    </row>
    <row r="646" spans="1:2" x14ac:dyDescent="0.25">
      <c r="A646" s="33" t="s">
        <v>1323</v>
      </c>
      <c r="B646" s="33" t="s">
        <v>1324</v>
      </c>
    </row>
    <row r="647" spans="1:2" x14ac:dyDescent="0.25">
      <c r="A647" s="33" t="s">
        <v>1325</v>
      </c>
      <c r="B647" s="33" t="s">
        <v>1326</v>
      </c>
    </row>
    <row r="648" spans="1:2" x14ac:dyDescent="0.25">
      <c r="A648" s="33" t="s">
        <v>1327</v>
      </c>
      <c r="B648" s="33" t="s">
        <v>1328</v>
      </c>
    </row>
    <row r="649" spans="1:2" x14ac:dyDescent="0.25">
      <c r="A649" s="33" t="s">
        <v>1329</v>
      </c>
      <c r="B649" s="33" t="s">
        <v>1330</v>
      </c>
    </row>
    <row r="650" spans="1:2" x14ac:dyDescent="0.25">
      <c r="A650" s="33" t="s">
        <v>1331</v>
      </c>
      <c r="B650" s="33" t="s">
        <v>1332</v>
      </c>
    </row>
    <row r="651" spans="1:2" x14ac:dyDescent="0.25">
      <c r="A651" s="33" t="s">
        <v>1333</v>
      </c>
      <c r="B651" s="33" t="s">
        <v>1334</v>
      </c>
    </row>
    <row r="652" spans="1:2" x14ac:dyDescent="0.25">
      <c r="A652" s="33" t="s">
        <v>1335</v>
      </c>
      <c r="B652" s="33" t="s">
        <v>1336</v>
      </c>
    </row>
    <row r="653" spans="1:2" x14ac:dyDescent="0.25">
      <c r="A653" s="33" t="s">
        <v>1337</v>
      </c>
      <c r="B653" s="33" t="s">
        <v>1338</v>
      </c>
    </row>
    <row r="654" spans="1:2" x14ac:dyDescent="0.25">
      <c r="A654" s="33" t="s">
        <v>1339</v>
      </c>
      <c r="B654" s="33" t="s">
        <v>1340</v>
      </c>
    </row>
    <row r="655" spans="1:2" x14ac:dyDescent="0.25">
      <c r="A655" s="33" t="s">
        <v>1341</v>
      </c>
      <c r="B655" s="33" t="s">
        <v>1342</v>
      </c>
    </row>
    <row r="656" spans="1:2" x14ac:dyDescent="0.25">
      <c r="A656" s="33" t="s">
        <v>1343</v>
      </c>
      <c r="B656" s="33" t="s">
        <v>1344</v>
      </c>
    </row>
    <row r="657" spans="1:2" x14ac:dyDescent="0.25">
      <c r="A657" s="33" t="s">
        <v>1345</v>
      </c>
      <c r="B657" s="33" t="s">
        <v>1346</v>
      </c>
    </row>
    <row r="658" spans="1:2" x14ac:dyDescent="0.25">
      <c r="A658" s="33" t="s">
        <v>1347</v>
      </c>
      <c r="B658" s="33" t="s">
        <v>1348</v>
      </c>
    </row>
    <row r="659" spans="1:2" x14ac:dyDescent="0.25">
      <c r="A659" s="33" t="s">
        <v>1349</v>
      </c>
      <c r="B659" s="33" t="s">
        <v>1350</v>
      </c>
    </row>
    <row r="660" spans="1:2" x14ac:dyDescent="0.25">
      <c r="A660" s="33" t="s">
        <v>1351</v>
      </c>
      <c r="B660" s="33" t="s">
        <v>1352</v>
      </c>
    </row>
    <row r="661" spans="1:2" x14ac:dyDescent="0.25">
      <c r="A661" s="33" t="s">
        <v>1353</v>
      </c>
      <c r="B661" s="33" t="s">
        <v>1354</v>
      </c>
    </row>
    <row r="662" spans="1:2" x14ac:dyDescent="0.25">
      <c r="A662" s="33" t="s">
        <v>1355</v>
      </c>
      <c r="B662" s="33" t="s">
        <v>1356</v>
      </c>
    </row>
    <row r="663" spans="1:2" x14ac:dyDescent="0.25">
      <c r="A663" s="33" t="s">
        <v>1357</v>
      </c>
      <c r="B663" s="33" t="s">
        <v>1358</v>
      </c>
    </row>
    <row r="664" spans="1:2" x14ac:dyDescent="0.25">
      <c r="A664" s="33" t="s">
        <v>1359</v>
      </c>
      <c r="B664" s="33" t="s">
        <v>1360</v>
      </c>
    </row>
    <row r="665" spans="1:2" x14ac:dyDescent="0.25">
      <c r="A665" s="33" t="s">
        <v>1361</v>
      </c>
      <c r="B665" s="33" t="s">
        <v>1362</v>
      </c>
    </row>
    <row r="666" spans="1:2" x14ac:dyDescent="0.25">
      <c r="A666" s="33" t="s">
        <v>1363</v>
      </c>
      <c r="B666" s="33" t="s">
        <v>1364</v>
      </c>
    </row>
    <row r="667" spans="1:2" x14ac:dyDescent="0.25">
      <c r="A667" s="33" t="s">
        <v>1365</v>
      </c>
      <c r="B667" s="33" t="s">
        <v>1366</v>
      </c>
    </row>
    <row r="668" spans="1:2" x14ac:dyDescent="0.25">
      <c r="A668" s="33" t="s">
        <v>1367</v>
      </c>
      <c r="B668" s="33" t="s">
        <v>1368</v>
      </c>
    </row>
    <row r="669" spans="1:2" x14ac:dyDescent="0.25">
      <c r="A669" s="33" t="s">
        <v>1369</v>
      </c>
      <c r="B669" s="33" t="s">
        <v>1370</v>
      </c>
    </row>
    <row r="670" spans="1:2" x14ac:dyDescent="0.25">
      <c r="A670" s="33" t="s">
        <v>1371</v>
      </c>
      <c r="B670" s="33" t="s">
        <v>1372</v>
      </c>
    </row>
    <row r="671" spans="1:2" x14ac:dyDescent="0.25">
      <c r="A671" s="33" t="s">
        <v>1373</v>
      </c>
      <c r="B671" s="33" t="s">
        <v>1374</v>
      </c>
    </row>
    <row r="672" spans="1:2" x14ac:dyDescent="0.25">
      <c r="A672" s="33" t="s">
        <v>1375</v>
      </c>
      <c r="B672" s="33" t="s">
        <v>1376</v>
      </c>
    </row>
    <row r="673" spans="1:2" x14ac:dyDescent="0.25">
      <c r="A673" s="33" t="s">
        <v>1377</v>
      </c>
      <c r="B673" s="33" t="s">
        <v>1378</v>
      </c>
    </row>
    <row r="674" spans="1:2" x14ac:dyDescent="0.25">
      <c r="A674" s="33" t="s">
        <v>1379</v>
      </c>
      <c r="B674" s="33" t="s">
        <v>1380</v>
      </c>
    </row>
    <row r="675" spans="1:2" x14ac:dyDescent="0.25">
      <c r="A675" s="33" t="s">
        <v>1381</v>
      </c>
      <c r="B675" s="33" t="s">
        <v>1382</v>
      </c>
    </row>
    <row r="676" spans="1:2" ht="15.75" thickBot="1" x14ac:dyDescent="0.3">
      <c r="A676" s="34" t="s">
        <v>1383</v>
      </c>
      <c r="B676" s="34" t="s">
        <v>1384</v>
      </c>
    </row>
  </sheetData>
  <sheetProtection sheet="1" objects="1" scenarios="1"/>
  <dataValidations count="2">
    <dataValidation type="textLength" errorStyle="information" allowBlank="1" showInputMessage="1" showErrorMessage="1" error="XLBVal:8=Account Code_x000d__x000a_XLBRowCount:3=676_x000d__x000a_XLBColCount:3=2_x000d__x000a_Style:2=1_x000d__x000a_" sqref="A1">
      <formula1>0</formula1>
      <formula2>300</formula2>
    </dataValidation>
    <dataValidation type="textLength" errorStyle="information" allowBlank="1" showInputMessage="1" showErrorMessage="1" error="XLBVal:8=Analysis Code_x000d__x000a_XLBRowCount:3=832_x000d__x000a_XLBColCount:3=2_x000d__x000a_Style:2=1_x000d__x000a_" sqref="E1">
      <formula1>0</formula1>
      <formula2>300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"/>
  <sheetViews>
    <sheetView workbookViewId="0"/>
  </sheetViews>
  <sheetFormatPr defaultRowHeight="15" x14ac:dyDescent="0.25"/>
  <sheetData>
    <row r="1" spans="1:3" ht="409.5" x14ac:dyDescent="0.25">
      <c r="A1" t="s">
        <v>37</v>
      </c>
      <c r="B1" t="s">
        <v>38</v>
      </c>
      <c r="C1" s="30" t="s">
        <v>1385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4"/>
  <sheetViews>
    <sheetView topLeftCell="B6" workbookViewId="0">
      <selection activeCell="E26" sqref="E26"/>
    </sheetView>
  </sheetViews>
  <sheetFormatPr defaultRowHeight="12.75" x14ac:dyDescent="0.2"/>
  <cols>
    <col min="1" max="1" width="51.140625" style="1" hidden="1" customWidth="1"/>
    <col min="2" max="2" width="9.28515625" style="10" customWidth="1"/>
    <col min="3" max="3" width="12.140625" style="10" bestFit="1" customWidth="1"/>
    <col min="4" max="4" width="16.5703125" style="10" bestFit="1" customWidth="1"/>
    <col min="5" max="5" width="11.5703125" style="10" customWidth="1"/>
    <col min="6" max="6" width="4.140625" style="10" customWidth="1"/>
    <col min="7" max="7" width="51.140625" style="10" bestFit="1" customWidth="1"/>
    <col min="8" max="8" width="6.140625" style="10" bestFit="1" customWidth="1"/>
    <col min="9" max="9" width="6.85546875" style="10" bestFit="1" customWidth="1"/>
    <col min="10" max="10" width="9.140625" style="10" customWidth="1"/>
    <col min="11" max="11" width="8.7109375" style="10" bestFit="1" customWidth="1"/>
    <col min="12" max="12" width="8.5703125" style="10" customWidth="1"/>
    <col min="13" max="13" width="7.85546875" style="10" bestFit="1" customWidth="1"/>
    <col min="14" max="14" width="6.28515625" style="10" customWidth="1"/>
    <col min="15" max="15" width="8.7109375" style="10" customWidth="1"/>
    <col min="16" max="16" width="6.28515625" style="10" customWidth="1"/>
    <col min="17" max="16384" width="9.140625" style="10"/>
  </cols>
  <sheetData>
    <row r="1" spans="1:19" x14ac:dyDescent="0.2">
      <c r="B1" s="2"/>
      <c r="C1" s="2"/>
      <c r="D1" s="3"/>
      <c r="E1" s="4"/>
      <c r="F1" s="5"/>
      <c r="G1" s="2"/>
      <c r="H1" s="6" t="s">
        <v>5</v>
      </c>
      <c r="I1" s="6" t="s">
        <v>6</v>
      </c>
      <c r="J1" s="6" t="s">
        <v>7</v>
      </c>
      <c r="K1" s="6" t="s">
        <v>8</v>
      </c>
      <c r="L1" s="7" t="s">
        <v>9</v>
      </c>
      <c r="M1" s="6" t="s">
        <v>10</v>
      </c>
      <c r="N1" s="7" t="s">
        <v>11</v>
      </c>
      <c r="O1" s="7" t="s">
        <v>12</v>
      </c>
      <c r="P1" s="8" t="s">
        <v>13</v>
      </c>
      <c r="Q1" s="9"/>
      <c r="R1" s="9"/>
      <c r="S1" s="9"/>
    </row>
    <row r="2" spans="1:19" x14ac:dyDescent="0.2">
      <c r="B2" s="2" t="s">
        <v>14</v>
      </c>
      <c r="C2" s="2" t="s">
        <v>1</v>
      </c>
      <c r="D2" s="3" t="s">
        <v>15</v>
      </c>
      <c r="E2" s="4" t="s">
        <v>16</v>
      </c>
      <c r="F2" s="5"/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5" t="s">
        <v>22</v>
      </c>
      <c r="M2" s="2" t="s">
        <v>23</v>
      </c>
      <c r="N2" s="5" t="s">
        <v>24</v>
      </c>
      <c r="O2" s="5" t="s">
        <v>25</v>
      </c>
      <c r="P2" s="9" t="s">
        <v>26</v>
      </c>
      <c r="Q2" s="9"/>
      <c r="R2" s="9"/>
      <c r="S2" s="9"/>
    </row>
    <row r="3" spans="1:19" x14ac:dyDescent="0.2">
      <c r="B3" s="12">
        <v>1026</v>
      </c>
      <c r="C3" s="13">
        <f>'Claim sheet'!A7</f>
        <v>0</v>
      </c>
      <c r="D3" s="12" t="str">
        <f>'Claim sheet'!C$30&amp;"/"&amp;Journal!L3</f>
        <v>/190001</v>
      </c>
      <c r="E3" s="11">
        <f>IF('Claim sheet'!B7&gt;0,62,0)</f>
        <v>0</v>
      </c>
      <c r="F3" s="5"/>
      <c r="G3" s="12" t="str">
        <f>LEFT(CONCATENATE('Claim sheet'!C7, " - ","Casual Duty"),50)</f>
        <v xml:space="preserve"> - Casual Duty</v>
      </c>
      <c r="H3" s="12" t="s">
        <v>29</v>
      </c>
      <c r="I3" s="12" t="s">
        <v>30</v>
      </c>
      <c r="J3" s="16" t="str">
        <f>RIGHT(B$4,5)</f>
        <v>0</v>
      </c>
      <c r="K3" s="49" t="s">
        <v>31</v>
      </c>
      <c r="L3" s="17" t="str">
        <f>TEXT(C3,"YYYYMM")</f>
        <v>190001</v>
      </c>
      <c r="M3" s="49" t="e">
        <f>VLOOKUP('Claim sheet'!C7,'Supplier code'!D:E,2,FALSE)</f>
        <v>#N/A</v>
      </c>
      <c r="N3" s="15"/>
      <c r="O3" s="14" t="s">
        <v>28</v>
      </c>
    </row>
    <row r="4" spans="1:19" x14ac:dyDescent="0.2">
      <c r="B4" s="12">
        <f>'Claim sheet'!C$30</f>
        <v>0</v>
      </c>
      <c r="C4" s="13">
        <f>'Claim sheet'!A7</f>
        <v>0</v>
      </c>
      <c r="D4" s="12" t="str">
        <f>'Claim sheet'!C$30&amp;"/"&amp;Journal!L4</f>
        <v>/190001</v>
      </c>
      <c r="E4" s="11">
        <f>-IF('Claim sheet'!B7&gt;0,62,0)</f>
        <v>0</v>
      </c>
      <c r="F4" s="5"/>
      <c r="G4" s="12" t="str">
        <f>LEFT(CONCATENATE('Claim sheet'!C7, " - ","Casual Duty"),50)</f>
        <v xml:space="preserve"> - Casual Duty</v>
      </c>
      <c r="H4" s="12" t="s">
        <v>29</v>
      </c>
      <c r="I4" s="12" t="s">
        <v>30</v>
      </c>
      <c r="J4" s="16" t="str">
        <f t="shared" ref="J4:J42" si="0">RIGHT(B$4,5)</f>
        <v>0</v>
      </c>
      <c r="K4" s="49" t="s">
        <v>31</v>
      </c>
      <c r="L4" s="17" t="str">
        <f t="shared" ref="L4:L41" si="1">TEXT(C4,"YYYYMM")</f>
        <v>190001</v>
      </c>
      <c r="M4" s="49" t="e">
        <f>VLOOKUP('Claim sheet'!C7,'Supplier code'!D:E,2,FALSE)</f>
        <v>#N/A</v>
      </c>
      <c r="N4" s="15"/>
      <c r="O4" s="14" t="s">
        <v>28</v>
      </c>
    </row>
    <row r="5" spans="1:19" ht="15" x14ac:dyDescent="0.25">
      <c r="A5" s="1" t="s">
        <v>27</v>
      </c>
      <c r="B5" s="12">
        <v>1026</v>
      </c>
      <c r="C5" s="13">
        <f>'Claim sheet'!A8</f>
        <v>0</v>
      </c>
      <c r="D5" s="12" t="str">
        <f>'Claim sheet'!C$30&amp;"/"&amp;Journal!L5</f>
        <v>/190001</v>
      </c>
      <c r="E5" s="11">
        <f>IF('Claim sheet'!B8&gt;0,62,0)</f>
        <v>0</v>
      </c>
      <c r="F5" s="5"/>
      <c r="G5" s="12" t="str">
        <f>LEFT(CONCATENATE('Claim sheet'!C8, " - ","Casual Duty"),50)</f>
        <v xml:space="preserve"> - Casual Duty</v>
      </c>
      <c r="H5" s="12" t="s">
        <v>29</v>
      </c>
      <c r="I5" s="12" t="s">
        <v>30</v>
      </c>
      <c r="J5" s="16" t="str">
        <f t="shared" si="0"/>
        <v>0</v>
      </c>
      <c r="K5" s="49" t="s">
        <v>31</v>
      </c>
      <c r="L5" s="17" t="str">
        <f t="shared" si="1"/>
        <v>190001</v>
      </c>
      <c r="M5" s="49" t="e">
        <f>VLOOKUP('Claim sheet'!C8,'Supplier code'!D:E,2,FALSE)</f>
        <v>#N/A</v>
      </c>
      <c r="N5" s="15"/>
      <c r="O5" s="14" t="s">
        <v>28</v>
      </c>
      <c r="P5" s="15"/>
      <c r="Q5" s="15"/>
      <c r="R5" s="18"/>
      <c r="S5" s="19"/>
    </row>
    <row r="6" spans="1:19" ht="15" x14ac:dyDescent="0.25">
      <c r="A6" s="1" t="s">
        <v>27</v>
      </c>
      <c r="B6" s="12">
        <f>'Claim sheet'!C$30</f>
        <v>0</v>
      </c>
      <c r="C6" s="13">
        <f>'Claim sheet'!A8</f>
        <v>0</v>
      </c>
      <c r="D6" s="12" t="str">
        <f>'Claim sheet'!C$30&amp;"/"&amp;Journal!L6</f>
        <v>/190001</v>
      </c>
      <c r="E6" s="11">
        <f>-IF('Claim sheet'!B8&gt;0,62,0)</f>
        <v>0</v>
      </c>
      <c r="F6" s="5"/>
      <c r="G6" s="12" t="str">
        <f>LEFT(CONCATENATE('Claim sheet'!C8, " - ","Casual Duty"),50)</f>
        <v xml:space="preserve"> - Casual Duty</v>
      </c>
      <c r="H6" s="12" t="s">
        <v>29</v>
      </c>
      <c r="I6" s="12" t="s">
        <v>30</v>
      </c>
      <c r="J6" s="16" t="str">
        <f t="shared" si="0"/>
        <v>0</v>
      </c>
      <c r="K6" s="49" t="s">
        <v>31</v>
      </c>
      <c r="L6" s="17" t="str">
        <f t="shared" si="1"/>
        <v>190001</v>
      </c>
      <c r="M6" s="49" t="e">
        <f>VLOOKUP('Claim sheet'!C8,'Supplier code'!D:E,2,FALSE)</f>
        <v>#N/A</v>
      </c>
      <c r="N6" s="15"/>
      <c r="O6" s="14" t="s">
        <v>28</v>
      </c>
      <c r="P6" s="15"/>
      <c r="Q6" s="15"/>
      <c r="R6" s="18"/>
      <c r="S6" s="19"/>
    </row>
    <row r="7" spans="1:19" ht="15" x14ac:dyDescent="0.25">
      <c r="A7" s="12"/>
      <c r="B7" s="12">
        <v>1026</v>
      </c>
      <c r="C7" s="13">
        <f>'Claim sheet'!A9</f>
        <v>0</v>
      </c>
      <c r="D7" s="12" t="str">
        <f>'Claim sheet'!C$30&amp;"/"&amp;Journal!L7</f>
        <v>/190001</v>
      </c>
      <c r="E7" s="11">
        <f>IF('Claim sheet'!B9&gt;0,62,0)</f>
        <v>0</v>
      </c>
      <c r="F7" s="5"/>
      <c r="G7" s="12" t="str">
        <f>LEFT(CONCATENATE('Claim sheet'!C9, " - ","Casual Duty"),50)</f>
        <v xml:space="preserve"> - Casual Duty</v>
      </c>
      <c r="H7" s="12" t="s">
        <v>29</v>
      </c>
      <c r="I7" s="12" t="s">
        <v>30</v>
      </c>
      <c r="J7" s="16" t="str">
        <f t="shared" si="0"/>
        <v>0</v>
      </c>
      <c r="K7" s="49" t="s">
        <v>31</v>
      </c>
      <c r="L7" s="17" t="str">
        <f t="shared" si="1"/>
        <v>190001</v>
      </c>
      <c r="M7" s="49" t="e">
        <f>VLOOKUP('Claim sheet'!C9,'Supplier code'!D:E,2,FALSE)</f>
        <v>#N/A</v>
      </c>
      <c r="N7" s="15"/>
      <c r="O7" s="14" t="s">
        <v>28</v>
      </c>
      <c r="P7" s="20"/>
      <c r="Q7" s="15"/>
      <c r="R7" s="18"/>
      <c r="S7" s="19"/>
    </row>
    <row r="8" spans="1:19" ht="15" x14ac:dyDescent="0.25">
      <c r="A8" s="12"/>
      <c r="B8" s="12">
        <f>'Claim sheet'!C$30</f>
        <v>0</v>
      </c>
      <c r="C8" s="13">
        <f>'Claim sheet'!A9</f>
        <v>0</v>
      </c>
      <c r="D8" s="12" t="str">
        <f>'Claim sheet'!C$30&amp;"/"&amp;Journal!L8</f>
        <v>/190001</v>
      </c>
      <c r="E8" s="11">
        <f>-IF('Claim sheet'!B9&gt;0,62,0)</f>
        <v>0</v>
      </c>
      <c r="F8" s="5"/>
      <c r="G8" s="12" t="str">
        <f>LEFT(CONCATENATE('Claim sheet'!C9, " - ","Casual Duty"),50)</f>
        <v xml:space="preserve"> - Casual Duty</v>
      </c>
      <c r="H8" s="12" t="s">
        <v>29</v>
      </c>
      <c r="I8" s="12" t="s">
        <v>30</v>
      </c>
      <c r="J8" s="16" t="str">
        <f t="shared" si="0"/>
        <v>0</v>
      </c>
      <c r="K8" s="49" t="s">
        <v>31</v>
      </c>
      <c r="L8" s="17" t="str">
        <f t="shared" si="1"/>
        <v>190001</v>
      </c>
      <c r="M8" s="49" t="e">
        <f>VLOOKUP('Claim sheet'!C9,'Supplier code'!D:E,2,FALSE)</f>
        <v>#N/A</v>
      </c>
      <c r="N8" s="15"/>
      <c r="O8" s="14" t="s">
        <v>28</v>
      </c>
      <c r="P8" s="20"/>
      <c r="Q8" s="15"/>
      <c r="R8" s="18"/>
      <c r="S8" s="19"/>
    </row>
    <row r="9" spans="1:19" x14ac:dyDescent="0.2">
      <c r="B9" s="12">
        <v>1026</v>
      </c>
      <c r="C9" s="13">
        <f>'Claim sheet'!A10</f>
        <v>0</v>
      </c>
      <c r="D9" s="12" t="str">
        <f>'Claim sheet'!C$30&amp;"/"&amp;Journal!L9</f>
        <v>/190001</v>
      </c>
      <c r="E9" s="11">
        <f>IF('Claim sheet'!B10&gt;0,62,0)</f>
        <v>0</v>
      </c>
      <c r="F9" s="5"/>
      <c r="G9" s="12" t="str">
        <f>LEFT(CONCATENATE('Claim sheet'!C10, " - ","Casual Duty"),50)</f>
        <v xml:space="preserve"> - Casual Duty</v>
      </c>
      <c r="H9" s="12" t="s">
        <v>29</v>
      </c>
      <c r="I9" s="12" t="s">
        <v>30</v>
      </c>
      <c r="J9" s="16" t="str">
        <f t="shared" si="0"/>
        <v>0</v>
      </c>
      <c r="K9" s="49" t="s">
        <v>31</v>
      </c>
      <c r="L9" s="17" t="str">
        <f t="shared" si="1"/>
        <v>190001</v>
      </c>
      <c r="M9" s="49" t="e">
        <f>VLOOKUP('Claim sheet'!C10,'Supplier code'!D:E,2,FALSE)</f>
        <v>#N/A</v>
      </c>
      <c r="N9" s="15"/>
      <c r="O9" s="14" t="s">
        <v>28</v>
      </c>
    </row>
    <row r="10" spans="1:19" x14ac:dyDescent="0.2">
      <c r="B10" s="12">
        <f>'Claim sheet'!C$30</f>
        <v>0</v>
      </c>
      <c r="C10" s="13">
        <f>'Claim sheet'!A10</f>
        <v>0</v>
      </c>
      <c r="D10" s="12" t="str">
        <f>'Claim sheet'!C$30&amp;"/"&amp;Journal!L10</f>
        <v>/190001</v>
      </c>
      <c r="E10" s="11">
        <f>-IF('Claim sheet'!B10&gt;0,62,0)</f>
        <v>0</v>
      </c>
      <c r="F10" s="5"/>
      <c r="G10" s="12" t="str">
        <f>LEFT(CONCATENATE('Claim sheet'!C10, " - ","Casual Duty"),50)</f>
        <v xml:space="preserve"> - Casual Duty</v>
      </c>
      <c r="H10" s="12" t="s">
        <v>29</v>
      </c>
      <c r="I10" s="12" t="s">
        <v>30</v>
      </c>
      <c r="J10" s="16" t="str">
        <f t="shared" si="0"/>
        <v>0</v>
      </c>
      <c r="K10" s="49" t="s">
        <v>31</v>
      </c>
      <c r="L10" s="17" t="str">
        <f t="shared" si="1"/>
        <v>190001</v>
      </c>
      <c r="M10" s="49" t="e">
        <f>VLOOKUP('Claim sheet'!C10,'Supplier code'!D:E,2,FALSE)</f>
        <v>#N/A</v>
      </c>
      <c r="N10" s="15"/>
      <c r="O10" s="14" t="s">
        <v>28</v>
      </c>
    </row>
    <row r="11" spans="1:19" x14ac:dyDescent="0.2">
      <c r="B11" s="12">
        <v>1026</v>
      </c>
      <c r="C11" s="13">
        <f>'Claim sheet'!A11</f>
        <v>0</v>
      </c>
      <c r="D11" s="12" t="str">
        <f>'Claim sheet'!C$30&amp;"/"&amp;Journal!L11</f>
        <v>/190001</v>
      </c>
      <c r="E11" s="11">
        <f>IF('Claim sheet'!B11&gt;0,62,0)</f>
        <v>0</v>
      </c>
      <c r="F11" s="5"/>
      <c r="G11" s="12" t="str">
        <f>LEFT(CONCATENATE('Claim sheet'!C11, " - ","Casual Duty"),50)</f>
        <v xml:space="preserve"> - Casual Duty</v>
      </c>
      <c r="H11" s="12" t="s">
        <v>29</v>
      </c>
      <c r="I11" s="12" t="s">
        <v>30</v>
      </c>
      <c r="J11" s="16" t="str">
        <f t="shared" si="0"/>
        <v>0</v>
      </c>
      <c r="K11" s="49" t="s">
        <v>31</v>
      </c>
      <c r="L11" s="17" t="str">
        <f t="shared" si="1"/>
        <v>190001</v>
      </c>
      <c r="M11" s="49" t="e">
        <f>VLOOKUP('Claim sheet'!C11,'Supplier code'!D:E,2,FALSE)</f>
        <v>#N/A</v>
      </c>
      <c r="N11" s="15"/>
      <c r="O11" s="14" t="s">
        <v>28</v>
      </c>
    </row>
    <row r="12" spans="1:19" x14ac:dyDescent="0.2">
      <c r="B12" s="12">
        <f>'Claim sheet'!C$30</f>
        <v>0</v>
      </c>
      <c r="C12" s="13">
        <f>'Claim sheet'!A11</f>
        <v>0</v>
      </c>
      <c r="D12" s="12" t="str">
        <f>'Claim sheet'!C$30&amp;"/"&amp;Journal!L12</f>
        <v>/190001</v>
      </c>
      <c r="E12" s="11">
        <f>-IF('Claim sheet'!B11&gt;0,62,0)</f>
        <v>0</v>
      </c>
      <c r="F12" s="5"/>
      <c r="G12" s="12" t="str">
        <f>LEFT(CONCATENATE('Claim sheet'!C11, " - ","Casual Duty"),50)</f>
        <v xml:space="preserve"> - Casual Duty</v>
      </c>
      <c r="H12" s="12" t="s">
        <v>29</v>
      </c>
      <c r="I12" s="12" t="s">
        <v>30</v>
      </c>
      <c r="J12" s="16" t="str">
        <f t="shared" si="0"/>
        <v>0</v>
      </c>
      <c r="K12" s="49" t="s">
        <v>31</v>
      </c>
      <c r="L12" s="17" t="str">
        <f t="shared" si="1"/>
        <v>190001</v>
      </c>
      <c r="M12" s="49" t="e">
        <f>VLOOKUP('Claim sheet'!C11,'Supplier code'!D:E,2,FALSE)</f>
        <v>#N/A</v>
      </c>
      <c r="N12" s="15"/>
      <c r="O12" s="14" t="s">
        <v>28</v>
      </c>
    </row>
    <row r="13" spans="1:19" x14ac:dyDescent="0.2">
      <c r="B13" s="12">
        <v>1026</v>
      </c>
      <c r="C13" s="13">
        <f>'Claim sheet'!A12</f>
        <v>0</v>
      </c>
      <c r="D13" s="12" t="str">
        <f>'Claim sheet'!C$30&amp;"/"&amp;Journal!L13</f>
        <v>/190001</v>
      </c>
      <c r="E13" s="11">
        <f>IF('Claim sheet'!B12&gt;0,62,0)</f>
        <v>0</v>
      </c>
      <c r="F13" s="5"/>
      <c r="G13" s="12" t="str">
        <f>LEFT(CONCATENATE('Claim sheet'!C12, " - ","Casual Duty"),50)</f>
        <v xml:space="preserve"> - Casual Duty</v>
      </c>
      <c r="H13" s="12" t="s">
        <v>29</v>
      </c>
      <c r="I13" s="12" t="s">
        <v>30</v>
      </c>
      <c r="J13" s="16" t="str">
        <f t="shared" si="0"/>
        <v>0</v>
      </c>
      <c r="K13" s="49" t="s">
        <v>31</v>
      </c>
      <c r="L13" s="17" t="str">
        <f t="shared" si="1"/>
        <v>190001</v>
      </c>
      <c r="M13" s="49" t="e">
        <f>VLOOKUP('Claim sheet'!C12,'Supplier code'!D:E,2,FALSE)</f>
        <v>#N/A</v>
      </c>
      <c r="N13" s="15"/>
      <c r="O13" s="14" t="s">
        <v>28</v>
      </c>
    </row>
    <row r="14" spans="1:19" x14ac:dyDescent="0.2">
      <c r="B14" s="12">
        <f>'Claim sheet'!C$30</f>
        <v>0</v>
      </c>
      <c r="C14" s="13">
        <f>'Claim sheet'!A12</f>
        <v>0</v>
      </c>
      <c r="D14" s="12" t="str">
        <f>'Claim sheet'!C$30&amp;"/"&amp;Journal!L14</f>
        <v>/190001</v>
      </c>
      <c r="E14" s="11">
        <f>-IF('Claim sheet'!B12&gt;0,62,0)</f>
        <v>0</v>
      </c>
      <c r="F14" s="5"/>
      <c r="G14" s="12" t="str">
        <f>LEFT(CONCATENATE('Claim sheet'!C12, " - ","Casual Duty"),50)</f>
        <v xml:space="preserve"> - Casual Duty</v>
      </c>
      <c r="H14" s="12" t="s">
        <v>29</v>
      </c>
      <c r="I14" s="12" t="s">
        <v>30</v>
      </c>
      <c r="J14" s="16" t="str">
        <f t="shared" si="0"/>
        <v>0</v>
      </c>
      <c r="K14" s="49" t="s">
        <v>31</v>
      </c>
      <c r="L14" s="17" t="str">
        <f t="shared" si="1"/>
        <v>190001</v>
      </c>
      <c r="M14" s="49" t="e">
        <f>VLOOKUP('Claim sheet'!C12,'Supplier code'!D:E,2,FALSE)</f>
        <v>#N/A</v>
      </c>
      <c r="N14" s="15"/>
      <c r="O14" s="14" t="s">
        <v>28</v>
      </c>
    </row>
    <row r="15" spans="1:19" x14ac:dyDescent="0.2">
      <c r="B15" s="12">
        <v>1026</v>
      </c>
      <c r="C15" s="13">
        <f>'Claim sheet'!A13</f>
        <v>0</v>
      </c>
      <c r="D15" s="12" t="str">
        <f>'Claim sheet'!C$30&amp;"/"&amp;Journal!L15</f>
        <v>/190001</v>
      </c>
      <c r="E15" s="11">
        <f>IF('Claim sheet'!B13&gt;0,62,0)</f>
        <v>0</v>
      </c>
      <c r="F15" s="5"/>
      <c r="G15" s="12" t="str">
        <f>LEFT(CONCATENATE('Claim sheet'!C13, " - ","Casual Duty"),50)</f>
        <v xml:space="preserve"> - Casual Duty</v>
      </c>
      <c r="H15" s="12" t="s">
        <v>29</v>
      </c>
      <c r="I15" s="12" t="s">
        <v>30</v>
      </c>
      <c r="J15" s="16" t="str">
        <f t="shared" si="0"/>
        <v>0</v>
      </c>
      <c r="K15" s="49" t="s">
        <v>31</v>
      </c>
      <c r="L15" s="17" t="str">
        <f t="shared" si="1"/>
        <v>190001</v>
      </c>
      <c r="M15" s="49" t="e">
        <f>VLOOKUP('Claim sheet'!C13,'Supplier code'!D:E,2,FALSE)</f>
        <v>#N/A</v>
      </c>
      <c r="N15" s="15"/>
      <c r="O15" s="14" t="s">
        <v>28</v>
      </c>
    </row>
    <row r="16" spans="1:19" x14ac:dyDescent="0.2">
      <c r="B16" s="12">
        <f>'Claim sheet'!C$30</f>
        <v>0</v>
      </c>
      <c r="C16" s="13">
        <f>'Claim sheet'!A13</f>
        <v>0</v>
      </c>
      <c r="D16" s="12" t="str">
        <f>'Claim sheet'!C$30&amp;"/"&amp;Journal!L16</f>
        <v>/190001</v>
      </c>
      <c r="E16" s="11">
        <f>-IF('Claim sheet'!B13&gt;0,62,0)</f>
        <v>0</v>
      </c>
      <c r="F16" s="5"/>
      <c r="G16" s="12" t="str">
        <f>LEFT(CONCATENATE('Claim sheet'!C13, " - ","Casual Duty"),50)</f>
        <v xml:space="preserve"> - Casual Duty</v>
      </c>
      <c r="H16" s="12" t="s">
        <v>29</v>
      </c>
      <c r="I16" s="12" t="s">
        <v>30</v>
      </c>
      <c r="J16" s="16" t="str">
        <f t="shared" si="0"/>
        <v>0</v>
      </c>
      <c r="K16" s="49" t="s">
        <v>31</v>
      </c>
      <c r="L16" s="17" t="str">
        <f t="shared" si="1"/>
        <v>190001</v>
      </c>
      <c r="M16" s="49" t="e">
        <f>VLOOKUP('Claim sheet'!C13,'Supplier code'!D:E,2,FALSE)</f>
        <v>#N/A</v>
      </c>
      <c r="N16" s="15"/>
      <c r="O16" s="14" t="s">
        <v>28</v>
      </c>
    </row>
    <row r="17" spans="2:15" x14ac:dyDescent="0.2">
      <c r="B17" s="12">
        <v>1026</v>
      </c>
      <c r="C17" s="13">
        <f>'Claim sheet'!A14</f>
        <v>0</v>
      </c>
      <c r="D17" s="12" t="str">
        <f>'Claim sheet'!C$30&amp;"/"&amp;Journal!L17</f>
        <v>/190001</v>
      </c>
      <c r="E17" s="11">
        <f>IF('Claim sheet'!B14&gt;0,62,0)</f>
        <v>0</v>
      </c>
      <c r="F17" s="5"/>
      <c r="G17" s="12" t="str">
        <f>LEFT(CONCATENATE('Claim sheet'!C14, " - ","Casual Duty"),50)</f>
        <v xml:space="preserve"> - Casual Duty</v>
      </c>
      <c r="H17" s="12" t="s">
        <v>29</v>
      </c>
      <c r="I17" s="12" t="s">
        <v>30</v>
      </c>
      <c r="J17" s="16" t="str">
        <f t="shared" si="0"/>
        <v>0</v>
      </c>
      <c r="K17" s="49" t="s">
        <v>31</v>
      </c>
      <c r="L17" s="17" t="str">
        <f>TEXT(C17,"YYYYMM")</f>
        <v>190001</v>
      </c>
      <c r="M17" s="49" t="e">
        <f>VLOOKUP('Claim sheet'!C14,'Supplier code'!D:E,2,FALSE)</f>
        <v>#N/A</v>
      </c>
      <c r="N17" s="15"/>
      <c r="O17" s="14" t="s">
        <v>28</v>
      </c>
    </row>
    <row r="18" spans="2:15" x14ac:dyDescent="0.2">
      <c r="B18" s="12">
        <f>'Claim sheet'!C$30</f>
        <v>0</v>
      </c>
      <c r="C18" s="13">
        <f>'Claim sheet'!A14</f>
        <v>0</v>
      </c>
      <c r="D18" s="12" t="str">
        <f>'Claim sheet'!C$30&amp;"/"&amp;Journal!L18</f>
        <v>/190001</v>
      </c>
      <c r="E18" s="11">
        <f>-IF('Claim sheet'!B14&gt;0,62,0)</f>
        <v>0</v>
      </c>
      <c r="F18" s="5"/>
      <c r="G18" s="12" t="str">
        <f>LEFT(CONCATENATE('Claim sheet'!C14, " - ","Casual Duty"),50)</f>
        <v xml:space="preserve"> - Casual Duty</v>
      </c>
      <c r="H18" s="12" t="s">
        <v>29</v>
      </c>
      <c r="I18" s="12" t="s">
        <v>30</v>
      </c>
      <c r="J18" s="16" t="str">
        <f t="shared" si="0"/>
        <v>0</v>
      </c>
      <c r="K18" s="49" t="s">
        <v>31</v>
      </c>
      <c r="L18" s="17" t="str">
        <f t="shared" si="1"/>
        <v>190001</v>
      </c>
      <c r="M18" s="49" t="e">
        <f>VLOOKUP('Claim sheet'!C14,'Supplier code'!D:E,2,FALSE)</f>
        <v>#N/A</v>
      </c>
      <c r="N18" s="15"/>
      <c r="O18" s="14" t="s">
        <v>28</v>
      </c>
    </row>
    <row r="19" spans="2:15" x14ac:dyDescent="0.2">
      <c r="B19" s="12">
        <v>1026</v>
      </c>
      <c r="C19" s="13">
        <f>'Claim sheet'!A15</f>
        <v>0</v>
      </c>
      <c r="D19" s="12" t="str">
        <f>'Claim sheet'!C$30&amp;"/"&amp;Journal!L19</f>
        <v>/190001</v>
      </c>
      <c r="E19" s="11">
        <f>IF('Claim sheet'!B15&gt;0,62,0)</f>
        <v>0</v>
      </c>
      <c r="F19" s="5"/>
      <c r="G19" s="12" t="str">
        <f>LEFT(CONCATENATE('Claim sheet'!C15, " - ","Casual Duty"),50)</f>
        <v xml:space="preserve"> - Casual Duty</v>
      </c>
      <c r="H19" s="12" t="s">
        <v>29</v>
      </c>
      <c r="I19" s="12" t="s">
        <v>30</v>
      </c>
      <c r="J19" s="16" t="str">
        <f t="shared" si="0"/>
        <v>0</v>
      </c>
      <c r="K19" s="49" t="s">
        <v>31</v>
      </c>
      <c r="L19" s="17" t="str">
        <f t="shared" si="1"/>
        <v>190001</v>
      </c>
      <c r="M19" s="49" t="e">
        <f>VLOOKUP('Claim sheet'!C15,'Supplier code'!D:E,2,FALSE)</f>
        <v>#N/A</v>
      </c>
      <c r="N19" s="15"/>
      <c r="O19" s="14" t="s">
        <v>28</v>
      </c>
    </row>
    <row r="20" spans="2:15" x14ac:dyDescent="0.2">
      <c r="B20" s="12">
        <f>'Claim sheet'!C$30</f>
        <v>0</v>
      </c>
      <c r="C20" s="13">
        <f>'Claim sheet'!A15</f>
        <v>0</v>
      </c>
      <c r="D20" s="12" t="str">
        <f>'Claim sheet'!C$30&amp;"/"&amp;Journal!L20</f>
        <v>/190001</v>
      </c>
      <c r="E20" s="11">
        <f>-IF('Claim sheet'!B15&gt;0,62,0)</f>
        <v>0</v>
      </c>
      <c r="F20" s="5"/>
      <c r="G20" s="12" t="str">
        <f>LEFT(CONCATENATE('Claim sheet'!C15, " - ","Casual Duty"),50)</f>
        <v xml:space="preserve"> - Casual Duty</v>
      </c>
      <c r="H20" s="12" t="s">
        <v>29</v>
      </c>
      <c r="I20" s="12" t="s">
        <v>30</v>
      </c>
      <c r="J20" s="16" t="str">
        <f t="shared" si="0"/>
        <v>0</v>
      </c>
      <c r="K20" s="49" t="s">
        <v>31</v>
      </c>
      <c r="L20" s="17" t="str">
        <f t="shared" si="1"/>
        <v>190001</v>
      </c>
      <c r="M20" s="49" t="e">
        <f>VLOOKUP('Claim sheet'!C15,'Supplier code'!D:E,2,FALSE)</f>
        <v>#N/A</v>
      </c>
      <c r="N20" s="15"/>
      <c r="O20" s="14" t="s">
        <v>28</v>
      </c>
    </row>
    <row r="21" spans="2:15" x14ac:dyDescent="0.2">
      <c r="B21" s="12">
        <v>1026</v>
      </c>
      <c r="C21" s="13">
        <f>'Claim sheet'!A16</f>
        <v>0</v>
      </c>
      <c r="D21" s="12" t="str">
        <f>'Claim sheet'!C$30&amp;"/"&amp;Journal!L21</f>
        <v>/190001</v>
      </c>
      <c r="E21" s="11">
        <f>IF('Claim sheet'!B16&gt;0,62,0)</f>
        <v>0</v>
      </c>
      <c r="F21" s="5"/>
      <c r="G21" s="12" t="str">
        <f>LEFT(CONCATENATE('Claim sheet'!C16, " - ","Casual Duty"),50)</f>
        <v xml:space="preserve"> - Casual Duty</v>
      </c>
      <c r="H21" s="12" t="s">
        <v>29</v>
      </c>
      <c r="I21" s="12" t="s">
        <v>30</v>
      </c>
      <c r="J21" s="16" t="str">
        <f t="shared" si="0"/>
        <v>0</v>
      </c>
      <c r="K21" s="49" t="s">
        <v>31</v>
      </c>
      <c r="L21" s="17" t="str">
        <f t="shared" si="1"/>
        <v>190001</v>
      </c>
      <c r="M21" s="49" t="e">
        <f>VLOOKUP('Claim sheet'!C16,'Supplier code'!D:E,2,FALSE)</f>
        <v>#N/A</v>
      </c>
      <c r="N21" s="15"/>
      <c r="O21" s="14" t="s">
        <v>28</v>
      </c>
    </row>
    <row r="22" spans="2:15" x14ac:dyDescent="0.2">
      <c r="B22" s="12">
        <f>'Claim sheet'!C$30</f>
        <v>0</v>
      </c>
      <c r="C22" s="13">
        <f>'Claim sheet'!A16</f>
        <v>0</v>
      </c>
      <c r="D22" s="12" t="str">
        <f>'Claim sheet'!C$30&amp;"/"&amp;Journal!L22</f>
        <v>/190001</v>
      </c>
      <c r="E22" s="11">
        <f>-IF('Claim sheet'!B16&gt;0,62,0)</f>
        <v>0</v>
      </c>
      <c r="F22" s="5"/>
      <c r="G22" s="12" t="str">
        <f>LEFT(CONCATENATE('Claim sheet'!C16, " - ","Casual Duty"),50)</f>
        <v xml:space="preserve"> - Casual Duty</v>
      </c>
      <c r="H22" s="12" t="s">
        <v>29</v>
      </c>
      <c r="I22" s="12" t="s">
        <v>30</v>
      </c>
      <c r="J22" s="16" t="str">
        <f t="shared" si="0"/>
        <v>0</v>
      </c>
      <c r="K22" s="49" t="s">
        <v>31</v>
      </c>
      <c r="L22" s="17" t="str">
        <f t="shared" si="1"/>
        <v>190001</v>
      </c>
      <c r="M22" s="49" t="e">
        <f>VLOOKUP('Claim sheet'!C16,'Supplier code'!D:E,2,FALSE)</f>
        <v>#N/A</v>
      </c>
      <c r="N22" s="15"/>
      <c r="O22" s="14" t="s">
        <v>28</v>
      </c>
    </row>
    <row r="23" spans="2:15" x14ac:dyDescent="0.2">
      <c r="B23" s="12">
        <v>1026</v>
      </c>
      <c r="C23" s="13">
        <f>'Claim sheet'!A17</f>
        <v>0</v>
      </c>
      <c r="D23" s="12" t="str">
        <f>'Claim sheet'!C$30&amp;"/"&amp;Journal!L23</f>
        <v>/190001</v>
      </c>
      <c r="E23" s="11">
        <f>IF('Claim sheet'!B17&gt;0,62,0)</f>
        <v>0</v>
      </c>
      <c r="F23" s="5"/>
      <c r="G23" s="12" t="str">
        <f>LEFT(CONCATENATE('Claim sheet'!C17, " - ","Casual Duty"),50)</f>
        <v xml:space="preserve"> - Casual Duty</v>
      </c>
      <c r="H23" s="12" t="s">
        <v>29</v>
      </c>
      <c r="I23" s="12" t="s">
        <v>30</v>
      </c>
      <c r="J23" s="16" t="str">
        <f t="shared" si="0"/>
        <v>0</v>
      </c>
      <c r="K23" s="49" t="s">
        <v>31</v>
      </c>
      <c r="L23" s="17" t="str">
        <f t="shared" si="1"/>
        <v>190001</v>
      </c>
      <c r="M23" s="49" t="e">
        <f>VLOOKUP('Claim sheet'!C17,'Supplier code'!D:E,2,FALSE)</f>
        <v>#N/A</v>
      </c>
      <c r="N23" s="15"/>
      <c r="O23" s="14" t="s">
        <v>28</v>
      </c>
    </row>
    <row r="24" spans="2:15" x14ac:dyDescent="0.2">
      <c r="B24" s="12">
        <f>'Claim sheet'!C$30</f>
        <v>0</v>
      </c>
      <c r="C24" s="13">
        <f>'Claim sheet'!A17</f>
        <v>0</v>
      </c>
      <c r="D24" s="12" t="str">
        <f>'Claim sheet'!C$30&amp;"/"&amp;Journal!L24</f>
        <v>/190001</v>
      </c>
      <c r="E24" s="11">
        <f>-IF('Claim sheet'!B17&gt;0,62,0)</f>
        <v>0</v>
      </c>
      <c r="F24" s="5"/>
      <c r="G24" s="12" t="str">
        <f>LEFT(CONCATENATE('Claim sheet'!C17, " - ","Casual Duty"),50)</f>
        <v xml:space="preserve"> - Casual Duty</v>
      </c>
      <c r="H24" s="12" t="s">
        <v>29</v>
      </c>
      <c r="I24" s="12" t="s">
        <v>30</v>
      </c>
      <c r="J24" s="16" t="str">
        <f t="shared" si="0"/>
        <v>0</v>
      </c>
      <c r="K24" s="49" t="s">
        <v>31</v>
      </c>
      <c r="L24" s="17" t="str">
        <f t="shared" si="1"/>
        <v>190001</v>
      </c>
      <c r="M24" s="49" t="e">
        <f>VLOOKUP('Claim sheet'!C17,'Supplier code'!D:E,2,FALSE)</f>
        <v>#N/A</v>
      </c>
      <c r="N24" s="15"/>
      <c r="O24" s="14" t="s">
        <v>28</v>
      </c>
    </row>
    <row r="25" spans="2:15" x14ac:dyDescent="0.2">
      <c r="B25" s="12">
        <v>1026</v>
      </c>
      <c r="C25" s="13">
        <f>'Claim sheet'!A18</f>
        <v>0</v>
      </c>
      <c r="D25" s="12" t="str">
        <f>'Claim sheet'!C$30&amp;"/"&amp;Journal!L25</f>
        <v>/190001</v>
      </c>
      <c r="E25" s="11">
        <f>IF('Claim sheet'!B18&gt;0,62,0)</f>
        <v>0</v>
      </c>
      <c r="F25" s="5"/>
      <c r="G25" s="12" t="str">
        <f>LEFT(CONCATENATE('Claim sheet'!C18, " - ","Casual Duty"),50)</f>
        <v xml:space="preserve"> - Casual Duty</v>
      </c>
      <c r="H25" s="12" t="s">
        <v>29</v>
      </c>
      <c r="I25" s="12" t="s">
        <v>30</v>
      </c>
      <c r="J25" s="16" t="str">
        <f>RIGHT(B$4,5)</f>
        <v>0</v>
      </c>
      <c r="K25" s="49" t="s">
        <v>31</v>
      </c>
      <c r="L25" s="17" t="str">
        <f t="shared" si="1"/>
        <v>190001</v>
      </c>
      <c r="M25" s="49" t="e">
        <f>VLOOKUP('Claim sheet'!C18,'Supplier code'!D:E,2,FALSE)</f>
        <v>#N/A</v>
      </c>
      <c r="N25" s="15"/>
      <c r="O25" s="14" t="s">
        <v>28</v>
      </c>
    </row>
    <row r="26" spans="2:15" x14ac:dyDescent="0.2">
      <c r="B26" s="12">
        <f>'Claim sheet'!C$30</f>
        <v>0</v>
      </c>
      <c r="C26" s="13">
        <f>'Claim sheet'!A18</f>
        <v>0</v>
      </c>
      <c r="D26" s="12" t="str">
        <f>'Claim sheet'!C$30&amp;"/"&amp;Journal!L26</f>
        <v>/190001</v>
      </c>
      <c r="E26" s="11">
        <f>-IF('Claim sheet'!B18&gt;0,62,0)</f>
        <v>0</v>
      </c>
      <c r="F26" s="5"/>
      <c r="G26" s="12" t="str">
        <f>LEFT(CONCATENATE('Claim sheet'!C18, " - ","Casual Duty"),50)</f>
        <v xml:space="preserve"> - Casual Duty</v>
      </c>
      <c r="H26" s="12" t="s">
        <v>29</v>
      </c>
      <c r="I26" s="12" t="s">
        <v>30</v>
      </c>
      <c r="J26" s="16" t="str">
        <f t="shared" si="0"/>
        <v>0</v>
      </c>
      <c r="K26" s="49" t="s">
        <v>31</v>
      </c>
      <c r="L26" s="17" t="str">
        <f t="shared" si="1"/>
        <v>190001</v>
      </c>
      <c r="M26" s="49" t="e">
        <f>VLOOKUP('Claim sheet'!C18,'Supplier code'!D:E,2,FALSE)</f>
        <v>#N/A</v>
      </c>
      <c r="N26" s="15"/>
      <c r="O26" s="14" t="s">
        <v>28</v>
      </c>
    </row>
    <row r="27" spans="2:15" x14ac:dyDescent="0.2">
      <c r="B27" s="12">
        <v>1026</v>
      </c>
      <c r="C27" s="13">
        <f>'Claim sheet'!A19</f>
        <v>0</v>
      </c>
      <c r="D27" s="12" t="str">
        <f>'Claim sheet'!C$30&amp;"/"&amp;Journal!L27</f>
        <v>/190001</v>
      </c>
      <c r="E27" s="11">
        <f>IF('Claim sheet'!B19&gt;0,62,0)</f>
        <v>0</v>
      </c>
      <c r="F27" s="5"/>
      <c r="G27" s="12" t="str">
        <f>LEFT(CONCATENATE('Claim sheet'!C19, " - ","Casual Duty"),50)</f>
        <v xml:space="preserve"> - Casual Duty</v>
      </c>
      <c r="H27" s="12" t="s">
        <v>29</v>
      </c>
      <c r="I27" s="12" t="s">
        <v>30</v>
      </c>
      <c r="J27" s="16" t="str">
        <f t="shared" si="0"/>
        <v>0</v>
      </c>
      <c r="K27" s="49" t="s">
        <v>31</v>
      </c>
      <c r="L27" s="17" t="str">
        <f t="shared" si="1"/>
        <v>190001</v>
      </c>
      <c r="M27" s="49" t="e">
        <f>VLOOKUP('Claim sheet'!C19,'Supplier code'!D:E,2,FALSE)</f>
        <v>#N/A</v>
      </c>
      <c r="N27" s="15"/>
      <c r="O27" s="14" t="s">
        <v>28</v>
      </c>
    </row>
    <row r="28" spans="2:15" ht="13.5" customHeight="1" x14ac:dyDescent="0.2">
      <c r="B28" s="12">
        <f>'Claim sheet'!C$30</f>
        <v>0</v>
      </c>
      <c r="C28" s="13">
        <f>'Claim sheet'!A19</f>
        <v>0</v>
      </c>
      <c r="D28" s="12" t="str">
        <f>'Claim sheet'!C$30&amp;"/"&amp;Journal!L28</f>
        <v>/190001</v>
      </c>
      <c r="E28" s="11">
        <f>-IF('Claim sheet'!B19&gt;0,62,0)</f>
        <v>0</v>
      </c>
      <c r="F28" s="5"/>
      <c r="G28" s="12" t="str">
        <f>LEFT(CONCATENATE('Claim sheet'!C19, " - ","Casual Duty"),50)</f>
        <v xml:space="preserve"> - Casual Duty</v>
      </c>
      <c r="H28" s="12" t="s">
        <v>29</v>
      </c>
      <c r="I28" s="12" t="s">
        <v>30</v>
      </c>
      <c r="J28" s="16" t="str">
        <f t="shared" si="0"/>
        <v>0</v>
      </c>
      <c r="K28" s="49" t="s">
        <v>31</v>
      </c>
      <c r="L28" s="17" t="str">
        <f t="shared" si="1"/>
        <v>190001</v>
      </c>
      <c r="M28" s="49" t="e">
        <f>VLOOKUP('Claim sheet'!C19,'Supplier code'!D:E,2,FALSE)</f>
        <v>#N/A</v>
      </c>
      <c r="N28" s="15"/>
      <c r="O28" s="14" t="s">
        <v>28</v>
      </c>
    </row>
    <row r="29" spans="2:15" x14ac:dyDescent="0.2">
      <c r="B29" s="12">
        <v>1026</v>
      </c>
      <c r="C29" s="13">
        <f>'Claim sheet'!A20</f>
        <v>0</v>
      </c>
      <c r="D29" s="12" t="str">
        <f>'Claim sheet'!C$30&amp;"/"&amp;Journal!L29</f>
        <v>/190001</v>
      </c>
      <c r="E29" s="11">
        <f>IF('Claim sheet'!B20&gt;0,62,0)</f>
        <v>0</v>
      </c>
      <c r="F29" s="5"/>
      <c r="G29" s="12" t="str">
        <f>LEFT(CONCATENATE('Claim sheet'!C20, " - ","Casual Duty"),50)</f>
        <v xml:space="preserve"> - Casual Duty</v>
      </c>
      <c r="H29" s="12" t="s">
        <v>29</v>
      </c>
      <c r="I29" s="12" t="s">
        <v>30</v>
      </c>
      <c r="J29" s="16" t="str">
        <f t="shared" si="0"/>
        <v>0</v>
      </c>
      <c r="K29" s="49" t="s">
        <v>31</v>
      </c>
      <c r="L29" s="17" t="str">
        <f t="shared" si="1"/>
        <v>190001</v>
      </c>
      <c r="M29" s="49" t="e">
        <f>VLOOKUP('Claim sheet'!C20,'Supplier code'!D:E,2,FALSE)</f>
        <v>#N/A</v>
      </c>
      <c r="N29" s="15"/>
      <c r="O29" s="14" t="s">
        <v>28</v>
      </c>
    </row>
    <row r="30" spans="2:15" x14ac:dyDescent="0.2">
      <c r="B30" s="12">
        <f>'Claim sheet'!C$30</f>
        <v>0</v>
      </c>
      <c r="C30" s="13">
        <f>'Claim sheet'!A20</f>
        <v>0</v>
      </c>
      <c r="D30" s="12" t="str">
        <f>'Claim sheet'!C$30&amp;"/"&amp;Journal!L30</f>
        <v>/190001</v>
      </c>
      <c r="E30" s="11">
        <f>-IF('Claim sheet'!B20&gt;0,62,0)</f>
        <v>0</v>
      </c>
      <c r="F30" s="5"/>
      <c r="G30" s="12" t="str">
        <f>LEFT(CONCATENATE('Claim sheet'!C20, " - ","Casual Duty"),50)</f>
        <v xml:space="preserve"> - Casual Duty</v>
      </c>
      <c r="H30" s="12" t="s">
        <v>29</v>
      </c>
      <c r="I30" s="12" t="s">
        <v>30</v>
      </c>
      <c r="J30" s="16" t="str">
        <f t="shared" si="0"/>
        <v>0</v>
      </c>
      <c r="K30" s="49" t="s">
        <v>31</v>
      </c>
      <c r="L30" s="17" t="str">
        <f t="shared" si="1"/>
        <v>190001</v>
      </c>
      <c r="M30" s="49" t="e">
        <f>VLOOKUP('Claim sheet'!C20,'Supplier code'!D:E,2,FALSE)</f>
        <v>#N/A</v>
      </c>
      <c r="N30" s="15"/>
      <c r="O30" s="14" t="s">
        <v>28</v>
      </c>
    </row>
    <row r="31" spans="2:15" x14ac:dyDescent="0.2">
      <c r="B31" s="12">
        <v>1026</v>
      </c>
      <c r="C31" s="13">
        <f>'Claim sheet'!A21</f>
        <v>0</v>
      </c>
      <c r="D31" s="12" t="str">
        <f>'Claim sheet'!C$30&amp;"/"&amp;Journal!L31</f>
        <v>/190001</v>
      </c>
      <c r="E31" s="11">
        <f>IF('Claim sheet'!B21&gt;0,62,0)</f>
        <v>0</v>
      </c>
      <c r="F31" s="5"/>
      <c r="G31" s="12" t="str">
        <f>LEFT(CONCATENATE('Claim sheet'!C21, " - ","Casual Duty"),50)</f>
        <v xml:space="preserve"> - Casual Duty</v>
      </c>
      <c r="H31" s="12" t="s">
        <v>29</v>
      </c>
      <c r="I31" s="12" t="s">
        <v>30</v>
      </c>
      <c r="J31" s="16" t="str">
        <f t="shared" si="0"/>
        <v>0</v>
      </c>
      <c r="K31" s="49" t="s">
        <v>31</v>
      </c>
      <c r="L31" s="17" t="str">
        <f t="shared" si="1"/>
        <v>190001</v>
      </c>
      <c r="M31" s="49" t="e">
        <f>VLOOKUP('Claim sheet'!C21,'Supplier code'!D:E,2,FALSE)</f>
        <v>#N/A</v>
      </c>
      <c r="N31" s="15"/>
      <c r="O31" s="14" t="s">
        <v>28</v>
      </c>
    </row>
    <row r="32" spans="2:15" x14ac:dyDescent="0.2">
      <c r="B32" s="12">
        <f>'Claim sheet'!C$30</f>
        <v>0</v>
      </c>
      <c r="C32" s="13">
        <f>'Claim sheet'!A21</f>
        <v>0</v>
      </c>
      <c r="D32" s="12" t="str">
        <f>'Claim sheet'!C$30&amp;"/"&amp;Journal!L32</f>
        <v>/190001</v>
      </c>
      <c r="E32" s="11">
        <f>-IF('Claim sheet'!B21&gt;0,62,0)</f>
        <v>0</v>
      </c>
      <c r="F32" s="5"/>
      <c r="G32" s="12" t="str">
        <f>LEFT(CONCATENATE('Claim sheet'!C21, " - ","Casual Duty"),50)</f>
        <v xml:space="preserve"> - Casual Duty</v>
      </c>
      <c r="H32" s="12" t="s">
        <v>29</v>
      </c>
      <c r="I32" s="12" t="s">
        <v>30</v>
      </c>
      <c r="J32" s="16" t="str">
        <f t="shared" si="0"/>
        <v>0</v>
      </c>
      <c r="K32" s="49" t="s">
        <v>31</v>
      </c>
      <c r="L32" s="17" t="str">
        <f t="shared" si="1"/>
        <v>190001</v>
      </c>
      <c r="M32" s="49" t="e">
        <f>VLOOKUP('Claim sheet'!C21,'Supplier code'!D:E,2,FALSE)</f>
        <v>#N/A</v>
      </c>
      <c r="N32" s="15"/>
      <c r="O32" s="14" t="s">
        <v>28</v>
      </c>
    </row>
    <row r="33" spans="1:15" x14ac:dyDescent="0.2">
      <c r="B33" s="12">
        <v>1026</v>
      </c>
      <c r="C33" s="13">
        <f>'Claim sheet'!A22</f>
        <v>0</v>
      </c>
      <c r="D33" s="12" t="str">
        <f>'Claim sheet'!C$30&amp;"/"&amp;Journal!L33</f>
        <v>/190001</v>
      </c>
      <c r="E33" s="11">
        <f>IF('Claim sheet'!B22&gt;0,62,0)</f>
        <v>0</v>
      </c>
      <c r="F33" s="5"/>
      <c r="G33" s="12" t="str">
        <f>LEFT(CONCATENATE('Claim sheet'!C22, " - ","Casual Duty"),50)</f>
        <v xml:space="preserve"> - Casual Duty</v>
      </c>
      <c r="H33" s="12" t="s">
        <v>29</v>
      </c>
      <c r="I33" s="12" t="s">
        <v>30</v>
      </c>
      <c r="J33" s="16" t="str">
        <f t="shared" si="0"/>
        <v>0</v>
      </c>
      <c r="K33" s="49" t="s">
        <v>31</v>
      </c>
      <c r="L33" s="17" t="str">
        <f t="shared" si="1"/>
        <v>190001</v>
      </c>
      <c r="M33" s="49" t="e">
        <f>VLOOKUP('Claim sheet'!C22,'Supplier code'!D:E,2,FALSE)</f>
        <v>#N/A</v>
      </c>
      <c r="N33" s="15"/>
      <c r="O33" s="14" t="s">
        <v>28</v>
      </c>
    </row>
    <row r="34" spans="1:15" x14ac:dyDescent="0.2">
      <c r="B34" s="12">
        <f>'Claim sheet'!C$30</f>
        <v>0</v>
      </c>
      <c r="C34" s="13">
        <f>'Claim sheet'!A22</f>
        <v>0</v>
      </c>
      <c r="D34" s="12" t="str">
        <f>'Claim sheet'!C$30&amp;"/"&amp;Journal!L34</f>
        <v>/190001</v>
      </c>
      <c r="E34" s="11">
        <f>-IF('Claim sheet'!B22&gt;0,62,0)</f>
        <v>0</v>
      </c>
      <c r="F34" s="5"/>
      <c r="G34" s="12" t="str">
        <f>LEFT(CONCATENATE('Claim sheet'!C22, " - ","Casual Duty"),50)</f>
        <v xml:space="preserve"> - Casual Duty</v>
      </c>
      <c r="H34" s="12" t="s">
        <v>29</v>
      </c>
      <c r="I34" s="12" t="s">
        <v>30</v>
      </c>
      <c r="J34" s="16" t="str">
        <f t="shared" si="0"/>
        <v>0</v>
      </c>
      <c r="K34" s="49" t="s">
        <v>31</v>
      </c>
      <c r="L34" s="17" t="str">
        <f t="shared" si="1"/>
        <v>190001</v>
      </c>
      <c r="M34" s="49" t="e">
        <f>VLOOKUP('Claim sheet'!C22,'Supplier code'!D:E,2,FALSE)</f>
        <v>#N/A</v>
      </c>
      <c r="N34" s="15"/>
      <c r="O34" s="14" t="s">
        <v>28</v>
      </c>
    </row>
    <row r="35" spans="1:15" x14ac:dyDescent="0.2">
      <c r="B35" s="12">
        <v>1026</v>
      </c>
      <c r="C35" s="13">
        <f>'Claim sheet'!A23</f>
        <v>0</v>
      </c>
      <c r="D35" s="12" t="str">
        <f>'Claim sheet'!C$30&amp;"/"&amp;Journal!L35</f>
        <v>/190001</v>
      </c>
      <c r="E35" s="11">
        <f>IF('Claim sheet'!B23&gt;0,62,0)</f>
        <v>0</v>
      </c>
      <c r="F35" s="5"/>
      <c r="G35" s="12" t="str">
        <f>LEFT(CONCATENATE('Claim sheet'!C23, " - ","Casual Duty"),50)</f>
        <v xml:space="preserve"> - Casual Duty</v>
      </c>
      <c r="H35" s="12" t="s">
        <v>29</v>
      </c>
      <c r="I35" s="12" t="s">
        <v>30</v>
      </c>
      <c r="J35" s="16" t="str">
        <f t="shared" si="0"/>
        <v>0</v>
      </c>
      <c r="K35" s="49" t="s">
        <v>31</v>
      </c>
      <c r="L35" s="17" t="str">
        <f t="shared" si="1"/>
        <v>190001</v>
      </c>
      <c r="M35" s="49" t="e">
        <f>VLOOKUP('Claim sheet'!C23,'Supplier code'!D:E,2,FALSE)</f>
        <v>#N/A</v>
      </c>
      <c r="N35" s="15"/>
      <c r="O35" s="14" t="s">
        <v>28</v>
      </c>
    </row>
    <row r="36" spans="1:15" x14ac:dyDescent="0.2">
      <c r="A36" s="10"/>
      <c r="B36" s="12">
        <f>'Claim sheet'!C$30</f>
        <v>0</v>
      </c>
      <c r="C36" s="13">
        <f>'Claim sheet'!A23</f>
        <v>0</v>
      </c>
      <c r="D36" s="12" t="str">
        <f>'Claim sheet'!C$30&amp;"/"&amp;Journal!L36</f>
        <v>/190001</v>
      </c>
      <c r="E36" s="11">
        <f>-IF('Claim sheet'!B23&gt;0,62,0)</f>
        <v>0</v>
      </c>
      <c r="F36" s="5"/>
      <c r="G36" s="12" t="str">
        <f>LEFT(CONCATENATE('Claim sheet'!C23, " - ","Casual Duty"),50)</f>
        <v xml:space="preserve"> - Casual Duty</v>
      </c>
      <c r="H36" s="12" t="s">
        <v>29</v>
      </c>
      <c r="I36" s="12" t="s">
        <v>30</v>
      </c>
      <c r="J36" s="16" t="str">
        <f t="shared" si="0"/>
        <v>0</v>
      </c>
      <c r="K36" s="49" t="s">
        <v>31</v>
      </c>
      <c r="L36" s="17" t="str">
        <f t="shared" si="1"/>
        <v>190001</v>
      </c>
      <c r="M36" s="49" t="e">
        <f>VLOOKUP('Claim sheet'!C23,'Supplier code'!D:E,2,FALSE)</f>
        <v>#N/A</v>
      </c>
      <c r="N36" s="15"/>
      <c r="O36" s="14" t="s">
        <v>28</v>
      </c>
    </row>
    <row r="37" spans="1:15" x14ac:dyDescent="0.2">
      <c r="A37" s="10"/>
      <c r="B37" s="12">
        <v>1026</v>
      </c>
      <c r="C37" s="13">
        <f>'Claim sheet'!A24</f>
        <v>0</v>
      </c>
      <c r="D37" s="12" t="str">
        <f>'Claim sheet'!C$30&amp;"/"&amp;Journal!L37</f>
        <v>/190001</v>
      </c>
      <c r="E37" s="11">
        <f>IF('Claim sheet'!B24&gt;0,62,0)</f>
        <v>0</v>
      </c>
      <c r="F37" s="5"/>
      <c r="G37" s="12" t="str">
        <f>LEFT(CONCATENATE('Claim sheet'!C24, " - ","Casual Duty"),50)</f>
        <v xml:space="preserve"> - Casual Duty</v>
      </c>
      <c r="H37" s="12" t="s">
        <v>29</v>
      </c>
      <c r="I37" s="12" t="s">
        <v>30</v>
      </c>
      <c r="J37" s="16" t="str">
        <f t="shared" si="0"/>
        <v>0</v>
      </c>
      <c r="K37" s="49" t="s">
        <v>31</v>
      </c>
      <c r="L37" s="17" t="str">
        <f t="shared" si="1"/>
        <v>190001</v>
      </c>
      <c r="M37" s="49" t="e">
        <f>VLOOKUP('Claim sheet'!C24,'Supplier code'!D:E,2,FALSE)</f>
        <v>#N/A</v>
      </c>
      <c r="N37" s="15"/>
      <c r="O37" s="14" t="s">
        <v>28</v>
      </c>
    </row>
    <row r="38" spans="1:15" x14ac:dyDescent="0.2">
      <c r="A38" s="10"/>
      <c r="B38" s="12">
        <f>'Claim sheet'!C$30</f>
        <v>0</v>
      </c>
      <c r="C38" s="13">
        <f>'Claim sheet'!A24</f>
        <v>0</v>
      </c>
      <c r="D38" s="12" t="str">
        <f>'Claim sheet'!C$30&amp;"/"&amp;Journal!L38</f>
        <v>/190001</v>
      </c>
      <c r="E38" s="11">
        <f>-IF('Claim sheet'!B24&gt;0,62,0)</f>
        <v>0</v>
      </c>
      <c r="F38" s="5"/>
      <c r="G38" s="12" t="str">
        <f>LEFT(CONCATENATE('Claim sheet'!C24, " - ","Casual Duty"),50)</f>
        <v xml:space="preserve"> - Casual Duty</v>
      </c>
      <c r="H38" s="12" t="s">
        <v>29</v>
      </c>
      <c r="I38" s="12" t="s">
        <v>30</v>
      </c>
      <c r="J38" s="16" t="str">
        <f t="shared" si="0"/>
        <v>0</v>
      </c>
      <c r="K38" s="49" t="s">
        <v>31</v>
      </c>
      <c r="L38" s="17" t="str">
        <f t="shared" si="1"/>
        <v>190001</v>
      </c>
      <c r="M38" s="49" t="e">
        <f>VLOOKUP('Claim sheet'!C24,'Supplier code'!D:E,2,FALSE)</f>
        <v>#N/A</v>
      </c>
      <c r="N38" s="15"/>
      <c r="O38" s="14" t="s">
        <v>28</v>
      </c>
    </row>
    <row r="39" spans="1:15" x14ac:dyDescent="0.2">
      <c r="A39" s="10"/>
      <c r="B39" s="12">
        <v>1026</v>
      </c>
      <c r="C39" s="13">
        <f>'Claim sheet'!A25</f>
        <v>0</v>
      </c>
      <c r="D39" s="12" t="str">
        <f>'Claim sheet'!C$30&amp;"/"&amp;Journal!L39</f>
        <v>/190001</v>
      </c>
      <c r="E39" s="11">
        <f>IF('Claim sheet'!B25&gt;0,62,0)</f>
        <v>0</v>
      </c>
      <c r="F39" s="5"/>
      <c r="G39" s="12" t="str">
        <f>LEFT(CONCATENATE('Claim sheet'!C25, " - ","Casual Duty"),50)</f>
        <v xml:space="preserve"> - Casual Duty</v>
      </c>
      <c r="H39" s="12" t="s">
        <v>29</v>
      </c>
      <c r="I39" s="12" t="s">
        <v>30</v>
      </c>
      <c r="J39" s="16" t="str">
        <f t="shared" si="0"/>
        <v>0</v>
      </c>
      <c r="K39" s="49" t="s">
        <v>31</v>
      </c>
      <c r="L39" s="17" t="str">
        <f t="shared" si="1"/>
        <v>190001</v>
      </c>
      <c r="M39" s="49" t="e">
        <f>VLOOKUP('Claim sheet'!C25,'Supplier code'!D:E,2,FALSE)</f>
        <v>#N/A</v>
      </c>
      <c r="N39" s="15"/>
      <c r="O39" s="14" t="s">
        <v>28</v>
      </c>
    </row>
    <row r="40" spans="1:15" x14ac:dyDescent="0.2">
      <c r="B40" s="12">
        <f>'Claim sheet'!C$30</f>
        <v>0</v>
      </c>
      <c r="C40" s="13">
        <f>'Claim sheet'!A25</f>
        <v>0</v>
      </c>
      <c r="D40" s="12" t="str">
        <f>'Claim sheet'!C$30&amp;"/"&amp;Journal!L40</f>
        <v>/190001</v>
      </c>
      <c r="E40" s="11">
        <f>-IF('Claim sheet'!B25&gt;0,62,0)</f>
        <v>0</v>
      </c>
      <c r="F40" s="5"/>
      <c r="G40" s="12" t="str">
        <f>LEFT(CONCATENATE('Claim sheet'!C25, " - ","Casual Duty"),50)</f>
        <v xml:space="preserve"> - Casual Duty</v>
      </c>
      <c r="H40" s="12" t="s">
        <v>29</v>
      </c>
      <c r="I40" s="12" t="s">
        <v>30</v>
      </c>
      <c r="J40" s="16" t="str">
        <f t="shared" si="0"/>
        <v>0</v>
      </c>
      <c r="K40" s="49" t="s">
        <v>31</v>
      </c>
      <c r="L40" s="17" t="str">
        <f t="shared" si="1"/>
        <v>190001</v>
      </c>
      <c r="M40" s="49" t="e">
        <f>VLOOKUP('Claim sheet'!C25,'Supplier code'!D:E,2,FALSE)</f>
        <v>#N/A</v>
      </c>
      <c r="N40" s="15"/>
      <c r="O40" s="14" t="s">
        <v>28</v>
      </c>
    </row>
    <row r="41" spans="1:15" x14ac:dyDescent="0.2">
      <c r="B41" s="12">
        <v>1026</v>
      </c>
      <c r="C41" s="13">
        <f>'Claim sheet'!A26</f>
        <v>0</v>
      </c>
      <c r="D41" s="12" t="str">
        <f>'Claim sheet'!C$30&amp;"/"&amp;Journal!L41</f>
        <v>/190001</v>
      </c>
      <c r="E41" s="11">
        <f>IF('Claim sheet'!B26&gt;0,62,0)</f>
        <v>0</v>
      </c>
      <c r="F41" s="5"/>
      <c r="G41" s="12" t="str">
        <f>LEFT(CONCATENATE('Claim sheet'!C26, " - ","Casual Duty"),50)</f>
        <v xml:space="preserve"> - Casual Duty</v>
      </c>
      <c r="H41" s="12" t="s">
        <v>29</v>
      </c>
      <c r="I41" s="12" t="s">
        <v>30</v>
      </c>
      <c r="J41" s="16" t="str">
        <f t="shared" si="0"/>
        <v>0</v>
      </c>
      <c r="K41" s="49" t="s">
        <v>31</v>
      </c>
      <c r="L41" s="17" t="str">
        <f t="shared" si="1"/>
        <v>190001</v>
      </c>
      <c r="M41" s="49" t="e">
        <f>VLOOKUP('Claim sheet'!C26,'Supplier code'!D:E,2,FALSE)</f>
        <v>#N/A</v>
      </c>
      <c r="N41" s="15"/>
      <c r="O41" s="14" t="s">
        <v>28</v>
      </c>
    </row>
    <row r="42" spans="1:15" x14ac:dyDescent="0.2">
      <c r="B42" s="12">
        <f>'Claim sheet'!C$30</f>
        <v>0</v>
      </c>
      <c r="C42" s="13">
        <f>'Claim sheet'!A26</f>
        <v>0</v>
      </c>
      <c r="D42" s="12" t="str">
        <f>'Claim sheet'!C$30&amp;"/"&amp;Journal!L42</f>
        <v>/190001</v>
      </c>
      <c r="E42" s="11">
        <f>-IF('Claim sheet'!B26&gt;0,62,0)</f>
        <v>0</v>
      </c>
      <c r="F42" s="5"/>
      <c r="G42" s="12" t="str">
        <f>LEFT(CONCATENATE('Claim sheet'!C26, " - ","Casual Duty"),50)</f>
        <v xml:space="preserve"> - Casual Duty</v>
      </c>
      <c r="H42" s="12" t="s">
        <v>29</v>
      </c>
      <c r="I42" s="12" t="s">
        <v>30</v>
      </c>
      <c r="J42" s="16" t="str">
        <f t="shared" si="0"/>
        <v>0</v>
      </c>
      <c r="K42" s="49" t="s">
        <v>31</v>
      </c>
      <c r="L42" s="17" t="str">
        <f>TEXT(C42,"YYYYMM")</f>
        <v>190001</v>
      </c>
      <c r="M42" s="49" t="e">
        <f>VLOOKUP('Claim sheet'!C26,'Supplier code'!D:E,2,FALSE)</f>
        <v>#N/A</v>
      </c>
      <c r="N42" s="15"/>
      <c r="O42" s="14" t="s">
        <v>28</v>
      </c>
    </row>
    <row r="43" spans="1:15" x14ac:dyDescent="0.2">
      <c r="B43" s="12"/>
      <c r="C43" s="13"/>
      <c r="D43" s="12"/>
      <c r="G43" s="12"/>
      <c r="H43" s="12"/>
      <c r="I43" s="12"/>
      <c r="J43" s="16"/>
      <c r="K43" s="49"/>
      <c r="L43" s="17"/>
      <c r="M43" s="49"/>
      <c r="N43" s="15"/>
      <c r="O43" s="14"/>
    </row>
    <row r="44" spans="1:15" x14ac:dyDescent="0.2">
      <c r="B44" s="12"/>
      <c r="C44" s="13"/>
      <c r="D44" s="12"/>
      <c r="G44" s="12"/>
      <c r="H44" s="12"/>
      <c r="I44" s="12"/>
      <c r="J44" s="16"/>
      <c r="K44" s="49"/>
      <c r="L44" s="17"/>
      <c r="M44" s="49"/>
      <c r="N44" s="15"/>
      <c r="O44" s="14"/>
    </row>
  </sheetData>
  <sheetProtection sheet="1" objects="1" scenarios="1"/>
  <conditionalFormatting sqref="E1:E41 E43:E1048576">
    <cfRule type="cellIs" dxfId="3" priority="13" operator="lessThan">
      <formula>0</formula>
    </cfRule>
    <cfRule type="cellIs" dxfId="2" priority="14" operator="greaterThan">
      <formula>0.01</formula>
    </cfRule>
  </conditionalFormatting>
  <conditionalFormatting sqref="E42">
    <cfRule type="cellIs" dxfId="1" priority="1" operator="lessThan">
      <formula>0</formula>
    </cfRule>
    <cfRule type="cellIs" dxfId="0" priority="2" operator="greaterThan">
      <formula>0.01</formula>
    </cfRule>
  </conditionalFormatting>
  <dataValidations count="6">
    <dataValidation type="textLength" errorStyle="information" allowBlank="1" showInputMessage="1" error="XLBVal:8=CBF Church of England Deposit Fund_x000d__x000a_" sqref="L2">
      <formula1>0</formula1>
      <formula2>10000</formula2>
    </dataValidation>
    <dataValidation type="textLength" errorStyle="information" allowBlank="1" showInputMessage="1" error="XLBVal:5=21215646_x000d__x000a_" sqref="K2">
      <formula1>0</formula1>
      <formula2>10000</formula2>
    </dataValidation>
    <dataValidation type="textLength" errorStyle="information" allowBlank="1" showInputMessage="1" error="XLBVal:8=15-10-00_x000d__x000a_" sqref="J2">
      <formula1>0</formula1>
      <formula2>10000</formula2>
    </dataValidation>
    <dataValidation type="textLength" errorStyle="information" allowBlank="1" showInputMessage="1" error="XLBVal:8=RBS Plc_x000d__x000a_" sqref="I2">
      <formula1>0</formula1>
      <formula2>10000</formula2>
    </dataValidation>
    <dataValidation type="textLength" errorStyle="information" allowBlank="1" showInputMessage="1" showErrorMessage="1" error="XLBVal:8=Lostock, St. Thomas_x000d__x000a_" sqref="S7:S8">
      <formula1>0</formula1>
      <formula2>300</formula2>
    </dataValidation>
    <dataValidation type="textLength" errorStyle="information" allowBlank="1" showInputMessage="1" showErrorMessage="1" error="XLBVal:8=Benefice House Repairs_x000d__x000a_" sqref="S5:S6">
      <formula1>0</formula1>
      <formula2>300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84c30b-b121-4462-bdd6-53e25f1f7122">
      <Terms xmlns="http://schemas.microsoft.com/office/infopath/2007/PartnerControls"/>
    </lcf76f155ced4ddcb4097134ff3c332f>
    <TaxCatchAll xmlns="de4a695b-8972-4ed1-af53-44daea6876e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4247466EC7F246B657E76D39823DBE" ma:contentTypeVersion="14" ma:contentTypeDescription="Create a new document." ma:contentTypeScope="" ma:versionID="a2187e8d7674bac5791f81d420e22fad">
  <xsd:schema xmlns:xsd="http://www.w3.org/2001/XMLSchema" xmlns:xs="http://www.w3.org/2001/XMLSchema" xmlns:p="http://schemas.microsoft.com/office/2006/metadata/properties" xmlns:ns2="3484c30b-b121-4462-bdd6-53e25f1f7122" xmlns:ns3="de4a695b-8972-4ed1-af53-44daea6876ed" targetNamespace="http://schemas.microsoft.com/office/2006/metadata/properties" ma:root="true" ma:fieldsID="c14f6c72f1d8c344de60f0b92742ac51" ns2:_="" ns3:_="">
    <xsd:import namespace="3484c30b-b121-4462-bdd6-53e25f1f7122"/>
    <xsd:import namespace="de4a695b-8972-4ed1-af53-44daea6876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4c30b-b121-4462-bdd6-53e25f1f7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36672fb-ee5f-454f-9535-e08e758c04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a695b-8972-4ed1-af53-44daea6876e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e77d4e4-910c-4da8-b592-801c08ab8698}" ma:internalName="TaxCatchAll" ma:showField="CatchAllData" ma:web="de4a695b-8972-4ed1-af53-44daea6876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DD73BF-16E8-4D96-967E-F338A3F5094F}">
  <ds:schemaRefs>
    <ds:schemaRef ds:uri="http://schemas.openxmlformats.org/package/2006/metadata/core-properties"/>
    <ds:schemaRef ds:uri="http://schemas.microsoft.com/office/infopath/2007/PartnerControls"/>
    <ds:schemaRef ds:uri="3484c30b-b121-4462-bdd6-53e25f1f7122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de4a695b-8972-4ed1-af53-44daea6876e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78147F1-017F-4161-8F93-ED98A7528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84c30b-b121-4462-bdd6-53e25f1f7122"/>
    <ds:schemaRef ds:uri="de4a695b-8972-4ed1-af53-44daea6876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EF5B03-2F8E-4385-B5CD-4EE96B0735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Claim sheet</vt:lpstr>
      <vt:lpstr>tmpscrapsheet</vt:lpstr>
      <vt:lpstr>Supplier code</vt:lpstr>
      <vt:lpstr>Journal</vt:lpstr>
    </vt:vector>
  </TitlesOfParts>
  <Company>The Diocese Of Manchester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Reeves</dc:creator>
  <cp:lastModifiedBy>Dan Reeves</cp:lastModifiedBy>
  <cp:lastPrinted>2023-05-12T09:29:21Z</cp:lastPrinted>
  <dcterms:created xsi:type="dcterms:W3CDTF">2023-05-12T09:28:49Z</dcterms:created>
  <dcterms:modified xsi:type="dcterms:W3CDTF">2024-01-15T10:16:20Z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0x0101001B4247466EC7F246B657E76D39823DBE</vt:lpwstr>
  </property>
  <property fmtid="{D5CDD505-2E9C-101B-9397-08002B2CF9AE}" pid="3" name="MediaServiceImageTags">
    <vt:lpwstr/>
  </property>
</Properties>
</file>