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https://mdbf.sharepoint.com/sites/Finance/Shared Documents/General/Sequestration/2024/"/>
    </mc:Choice>
  </mc:AlternateContent>
  <xr:revisionPtr revIDLastSave="57" documentId="8_{B259B684-F916-43E2-BA60-8E1A7BE3C70F}" xr6:coauthVersionLast="47" xr6:coauthVersionMax="47" xr10:uidLastSave="{5E3D5154-0A4E-4064-B4BE-79F6D1A1EE60}"/>
  <bookViews>
    <workbookView xWindow="57480" yWindow="-120" windowWidth="29040" windowHeight="15840" xr2:uid="{00000000-000D-0000-FFFF-FFFF00000000}"/>
  </bookViews>
  <sheets>
    <sheet name="Claim Form" sheetId="1" r:id="rId1"/>
    <sheet name="Ministry costs" sheetId="6" r:id="rId2"/>
    <sheet name="Journal" sheetId="5" state="hidden" r:id="rId3"/>
    <sheet name="QAA_Internal_WorkSheet" sheetId="10" state="veryHidden" r:id="rId4"/>
  </sheets>
  <definedNames>
    <definedName name="_xlnm.Print_Area" localSheetId="0">'Claim Form'!$A$1:$K$38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5" l="1"/>
  <c r="G3" i="5"/>
  <c r="C1" i="5"/>
  <c r="D70" i="6" l="1"/>
  <c r="I28" i="1" l="1"/>
  <c r="L3" i="5"/>
  <c r="B3" i="5"/>
  <c r="C3" i="5"/>
  <c r="L4" i="5"/>
  <c r="C4" i="5"/>
  <c r="D4" i="5" l="1"/>
  <c r="D3" i="5"/>
  <c r="E4" i="5"/>
  <c r="E3" i="5" l="1"/>
</calcChain>
</file>

<file path=xl/sharedStrings.xml><?xml version="1.0" encoding="utf-8"?>
<sst xmlns="http://schemas.openxmlformats.org/spreadsheetml/2006/main" count="82" uniqueCount="62">
  <si>
    <t>Name</t>
  </si>
  <si>
    <t>Office Use</t>
  </si>
  <si>
    <t xml:space="preserve">Date </t>
  </si>
  <si>
    <t>Date</t>
  </si>
  <si>
    <t>Total Cost</t>
  </si>
  <si>
    <t>N\A</t>
  </si>
  <si>
    <t>O</t>
  </si>
  <si>
    <t>Public Transport (Please include details in Notes tab)</t>
  </si>
  <si>
    <t>Parking</t>
  </si>
  <si>
    <t>Mileage claim</t>
  </si>
  <si>
    <t>LA8</t>
  </si>
  <si>
    <t>LA7</t>
  </si>
  <si>
    <t>LA6</t>
  </si>
  <si>
    <t>LA5</t>
  </si>
  <si>
    <t>LA4</t>
  </si>
  <si>
    <t>LA3</t>
  </si>
  <si>
    <t>LA2</t>
  </si>
  <si>
    <t>LA1</t>
  </si>
  <si>
    <t>LA10</t>
  </si>
  <si>
    <t>Description(50)</t>
  </si>
  <si>
    <t>Amount</t>
  </si>
  <si>
    <t>Trans Ref(30)</t>
  </si>
  <si>
    <t>Account</t>
  </si>
  <si>
    <t>T8</t>
  </si>
  <si>
    <t>T7</t>
  </si>
  <si>
    <t>T6</t>
  </si>
  <si>
    <t>T5</t>
  </si>
  <si>
    <t>T4</t>
  </si>
  <si>
    <t>T3</t>
  </si>
  <si>
    <t>T2</t>
  </si>
  <si>
    <t>T1</t>
  </si>
  <si>
    <t>T0</t>
  </si>
  <si>
    <t>01</t>
  </si>
  <si>
    <t>03</t>
  </si>
  <si>
    <t>04</t>
  </si>
  <si>
    <t>05</t>
  </si>
  <si>
    <t>06</t>
  </si>
  <si>
    <t>07</t>
  </si>
  <si>
    <t>08</t>
  </si>
  <si>
    <t>09</t>
  </si>
  <si>
    <t>02</t>
  </si>
  <si>
    <t>10</t>
  </si>
  <si>
    <t>11</t>
  </si>
  <si>
    <t>12</t>
  </si>
  <si>
    <t>Supplier Code</t>
  </si>
  <si>
    <t>The Diocesan Board of Finance (DBF) will be responsible for reimbursement of appropriate expenses for Parishes in vacancy. These costs should be incurred by the parish then recharged to the Diocese</t>
  </si>
  <si>
    <t>Invoices must be provided in order to be reimbursed from the DBF. Invoices must be in the parish’s name and must adhere to the HMRC standard for invoicing.</t>
  </si>
  <si>
    <t>Parish</t>
  </si>
  <si>
    <t>Period of claim</t>
  </si>
  <si>
    <t>1;3;6</t>
  </si>
  <si>
    <t>3;6</t>
  </si>
  <si>
    <t>Data Send 1</t>
  </si>
  <si>
    <t>[LASATA SETUP FILE]_x000D_
Date=2024-10-14 10:48:21_x000D_
FileType=Agora XML SendData_x000D_
Version=0_x000D_
Buffer=_x000D_
@Agora XML SendData:Str=@STARTBLOCK_x000D_
setupFileVersion:2=1_x000D_
AbortIfErrorsExist:2=1_x000D_
AppendFile:2=0_x000D_
RunScript:2=1_x000D_
SuppressSSCLogonDialog:11=-1_x000D_
DatabaseOrig:8=_x000D_
DefinitionName:8=Ledger Import - SSC_x000D_
DefinitionVersion:4=2_x000D_
ErrorReference:8=D1_x000D_
CommentReference:8=E1_x000D_
MatrixSend:11=0_x000D_
SkipBlanks:11=-1_x000D_
ClearFields:11=0_x000D_
SuppressZeroCurrencyField:11=0_x000D_
CSVDelimeter:8=_x000D_
CSVIncludeHeader:2=1_x000D_
MatrixReplicatorFieldOverrideNodePath:8=/SSC/Payload/Ledger/Line/AccountingPeriod_x000D_
DriverFieldOverrideNodePath:8=/SSC/SunSystemsContext/BudgetCode_x000D_
Language:8=_x000D_
OutputFileNameOrig:9=_x000D_
SetupFileNameOrig:9=_x000D_
SetupFileType:2=2_x000D_
ShowMessages:2=1_x000D_
WorkBookSetupFileOrig:8=Data Send 1_x000D_
LayoutIdetifierColumn:8=Q3_x000D_
Product:8=SS6_x000D_
SuperFieldKey:8=DbC_x000D_
SuperFieldValue:8=DBF_x000D_
FieldValueCodePath:8=/SSC/SunSystemsContext/BudgetCode_x000D_
FieldValueValue:8=A_x000D_
FieldValueCodePath:8=/SSC/MethodContext/LedgerPostingParameters/Description_x000D_
FieldValueValue:8=Empty property_x000D_
FieldValueCodePath:8=/SSC/MethodContext/LedgerPostingParameters/JournalType_x000D_
FieldValueValue:8=GJ_x000D_
FieldValueCodePath:8=/SSC/MethodContext/LedgerPostingParameters/PostingType_x000D_
FieldValueValue:8=2_x000D_
FieldValueCodePath:8=/SSC/MethodContext/LedgerPostingParameters/ReportingAccount_x000D_
FieldValueValue:8=6666_x000D_
FieldValueCodePath:8=/SSC/MethodContext/LedgerPostingParameters/SuspenseAccount_x000D_
FieldValueValue:8=6666_x000D_
FieldValueCodePath:8=/SSC/MethodContext/LedgerPostingParameters/TransactionAmountAccount_x000D_
FieldValueValue:8=6666_x000D_
FieldValueCodePath:8=/SSC/MethodContext/LedgerPostingParameters/CalculateDebitCreditMarker_x000D_
FieldValueValue:8=R_x000D_
FieldValueCodePath:8=/SSC/MethodContext/LedgerPostingParameters/ReportErrorsOnly_x000D_
FieldValueValue:8=Y_x000D_
FieldValueCodePath:8=/SSC/MethodContext/LedgerPostingParameters/SuppressSubstitutedMessages_x000D_
FieldValueValue:8=Y_x000D_
FieldValueCodePath:8=/SSC/Payload/Ledger/Line/AccountCode_x000D_
FieldValueValue:8=B3_x000D_
FieldValueCodePath:8=/SSC/Payload/Ledger/Line/AccountingPeriod_x000D_
FieldValueValue:8=$C$1_x000D_
FieldValueCodePath:8=/SSC/Payload/Ledger/Line/TransactionDate_x000D_
FieldValueValue:8=C3_x000D_
FieldValueCodePath:8=/SSC/Payload/Ledger/Line/TransactionReference_x000D_
FieldValueValue:8=D3_x000D_
FieldValueCodePath:8=/SSC/Payload/Ledger/Line/Description_x000D_
FieldValueValue:8=G3_x000D_
FieldValueCodePath:8=/SSC/Payload/Ledger/Line/BaseAmount_x000D_
FieldValueValue:8=E3_x000D_
FieldValueCodePath:8=/SSC/Payload/Ledger/Line/AnalysisCode1_x000D_
FieldValueValue:8=I3_x000D_
FieldValueCodePath:8=/SSC/Payload/Ledger/Line/AnalysisCode2_x000D_
FieldValueValue:8=J3_x000D_
FieldValueCodePath:8=/SSC/Payload/Ledger/Line/AnalysisCode3_x000D_
FieldValueValue:8=K3_x000D_
FieldValueCodePath:8=/SSC/Payload/Ledger/Line/AnalysisCode4_x000D_
FieldValueValue:8=L3_x000D_
FieldValueCodePath:8=/SSC/Payload/Ledger/Line/AnalysisCode5_x000D_
FieldValueValue:8=M3_x000D_
FieldValueCodePath:8=/SSC/Payload/Ledger/Line/AnalysisCode6_x000D_
FieldValueValue:8=N3_x000D_
FieldValueCodePath:8=/SSC/Payload/Ledger/Line/AnalysisCode7_x000D_
FieldValueValue:8=O3_x000D_
FieldValueCodePath:8=/SSC/Payload/Ledger/Line/AnalysisCode8_x000D_
FieldValueValue:8=P3_x000D_
FieldValueCodePath:8=/SSC/Payload/Ledger/Line/AnalysisCode10_x000D_
FieldValueValue:8=H3_x000D_
ZeroRecordCount:3=0_x000D_
NonZeroRecordCount:3=0_x000D_
_x000D_
@ENDBLOCK</t>
  </si>
  <si>
    <t>Expenses, which should be claimed from the DBF Finance Team, include:
• Reasonable expenses incurred by the church officials exceptional to the
normal workings of the church.
• Limited expenses incurred in connection with the Induction of the new
Incumbent (e.g. postage or mileage ).
• Travel expenses for clergy outside the benefice covering services in the
parish.</t>
  </si>
  <si>
    <t>If these charges are to be reclaimed, you are asked to try and keep them as low as possible.  If in doubt, please consult the Finance Team in advance.</t>
  </si>
  <si>
    <t>Please send any questions or claims to:
The Finance team finance@manchester.anglican.org</t>
  </si>
  <si>
    <t>Description</t>
  </si>
  <si>
    <t>R001</t>
  </si>
  <si>
    <t>11MIN</t>
  </si>
  <si>
    <t>Parochial Interregnum Costs - Ministry costs</t>
  </si>
  <si>
    <t>Ministry costs</t>
  </si>
  <si>
    <t>Ministry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</si>
</sst>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0;[Red]\(\-#,##0.00\)"/>
  </numFmts>
  <fonts count="14" x14ac:knownFonts="1">
    <font>
      <sz val="11"/>
      <color theme="1"/>
      <name val="Calibri"/>
      <family val="2"/>
      <scheme val="minor"/>
    </font>
    <font>
      <sz val="10"/>
      <name val="Arial"/>
      <family val="2"/>
    </font>
    <font>
      <b/>
      <sz val="10"/>
      <name val="Calibri"/>
      <family val="2"/>
      <scheme val="minor"/>
    </font>
    <font>
      <sz val="10"/>
      <name val="Calibri"/>
      <family val="2"/>
      <scheme val="minor"/>
    </font>
    <font>
      <sz val="10"/>
      <name val="Arial"/>
      <family val="2"/>
    </font>
    <font>
      <sz val="10"/>
      <color theme="1"/>
      <name val="Verdana"/>
      <family val="2"/>
    </font>
    <font>
      <b/>
      <sz val="10"/>
      <color theme="1"/>
      <name val="Verdana"/>
      <family val="2"/>
    </font>
    <font>
      <b/>
      <sz val="10"/>
      <color theme="1"/>
      <name val="Calibri"/>
      <family val="2"/>
    </font>
    <font>
      <sz val="11"/>
      <color theme="1"/>
      <name val="Calibri"/>
      <family val="2"/>
    </font>
    <font>
      <sz val="10"/>
      <name val="Verdana"/>
      <family val="2"/>
    </font>
    <font>
      <b/>
      <i/>
      <sz val="10"/>
      <color theme="1"/>
      <name val="Verdana"/>
      <family val="2"/>
    </font>
    <font>
      <b/>
      <sz val="18"/>
      <color theme="1"/>
      <name val="Calibri"/>
      <family val="2"/>
      <scheme val="minor"/>
    </font>
    <font>
      <sz val="18"/>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1" fillId="0" borderId="0"/>
    <xf numFmtId="0" fontId="4" fillId="0" borderId="0"/>
    <xf numFmtId="0" fontId="13" fillId="0" borderId="0" applyNumberFormat="0" applyFill="0" applyBorder="0" applyAlignment="0" applyProtection="0"/>
  </cellStyleXfs>
  <cellXfs count="81">
    <xf numFmtId="0" fontId="0" fillId="0" borderId="0" xfId="0"/>
    <xf numFmtId="0" fontId="0" fillId="0" borderId="1" xfId="0" applyBorder="1"/>
    <xf numFmtId="0" fontId="0" fillId="2" borderId="1" xfId="0" applyFill="1" applyBorder="1"/>
    <xf numFmtId="0" fontId="1" fillId="0" borderId="0" xfId="1"/>
    <xf numFmtId="0" fontId="2" fillId="3" borderId="17" xfId="1" applyFont="1" applyFill="1" applyBorder="1" applyAlignment="1">
      <alignment horizontal="center" vertical="center" wrapText="1"/>
    </xf>
    <xf numFmtId="0" fontId="2" fillId="3" borderId="20" xfId="1" applyFont="1" applyFill="1" applyBorder="1" applyAlignment="1">
      <alignment horizontal="center" vertical="center" wrapText="1"/>
    </xf>
    <xf numFmtId="14" fontId="3" fillId="0" borderId="17" xfId="1" applyNumberFormat="1" applyFont="1" applyBorder="1" applyAlignment="1" applyProtection="1">
      <alignment wrapText="1"/>
      <protection locked="0"/>
    </xf>
    <xf numFmtId="0" fontId="3" fillId="0" borderId="20" xfId="1" applyFont="1" applyBorder="1" applyProtection="1">
      <protection locked="0"/>
    </xf>
    <xf numFmtId="0" fontId="3" fillId="4" borderId="0" xfId="1" applyFont="1" applyFill="1" applyProtection="1">
      <protection locked="0"/>
    </xf>
    <xf numFmtId="0" fontId="3" fillId="0" borderId="17" xfId="1" applyFont="1" applyBorder="1" applyAlignment="1" applyProtection="1">
      <alignment wrapText="1"/>
      <protection locked="0"/>
    </xf>
    <xf numFmtId="0" fontId="3" fillId="0" borderId="21" xfId="1" applyFont="1" applyBorder="1" applyAlignment="1" applyProtection="1">
      <alignment wrapText="1"/>
      <protection locked="0"/>
    </xf>
    <xf numFmtId="0" fontId="2" fillId="3" borderId="25" xfId="1" applyFont="1" applyFill="1" applyBorder="1"/>
    <xf numFmtId="0" fontId="4" fillId="0" borderId="0" xfId="2"/>
    <xf numFmtId="0" fontId="4" fillId="0" borderId="0" xfId="2" applyAlignment="1">
      <alignment horizontal="left"/>
    </xf>
    <xf numFmtId="0" fontId="5" fillId="0" borderId="0" xfId="2" applyFont="1" applyAlignment="1">
      <alignment horizontal="left"/>
    </xf>
    <xf numFmtId="0" fontId="5" fillId="0" borderId="0" xfId="2" applyFont="1" applyAlignment="1">
      <alignment horizontal="center"/>
    </xf>
    <xf numFmtId="0" fontId="6" fillId="5" borderId="0" xfId="2" applyFont="1" applyFill="1" applyAlignment="1">
      <alignment horizontal="center"/>
    </xf>
    <xf numFmtId="164" fontId="5" fillId="0" borderId="0" xfId="2" quotePrefix="1" applyNumberFormat="1" applyFont="1" applyAlignment="1">
      <alignment horizontal="right"/>
    </xf>
    <xf numFmtId="14" fontId="5" fillId="0" borderId="0" xfId="2" quotePrefix="1" applyNumberFormat="1" applyFont="1" applyAlignment="1">
      <alignment horizontal="left"/>
    </xf>
    <xf numFmtId="0" fontId="7" fillId="0" borderId="0" xfId="2" applyFont="1"/>
    <xf numFmtId="0" fontId="8" fillId="0" borderId="0" xfId="2" applyFont="1" applyAlignment="1">
      <alignment horizontal="center"/>
    </xf>
    <xf numFmtId="164" fontId="9" fillId="0" borderId="0" xfId="2" applyNumberFormat="1" applyFont="1"/>
    <xf numFmtId="0" fontId="6" fillId="5" borderId="0" xfId="2" applyFont="1" applyFill="1"/>
    <xf numFmtId="0" fontId="6" fillId="5" borderId="0" xfId="2" applyFont="1" applyFill="1" applyAlignment="1">
      <alignment horizontal="left"/>
    </xf>
    <xf numFmtId="165" fontId="6" fillId="5" borderId="0" xfId="2" applyNumberFormat="1" applyFont="1" applyFill="1" applyAlignment="1">
      <alignment horizontal="right"/>
    </xf>
    <xf numFmtId="0" fontId="6" fillId="5" borderId="0" xfId="2" applyFont="1" applyFill="1" applyAlignment="1">
      <alignment horizontal="right"/>
    </xf>
    <xf numFmtId="0" fontId="10" fillId="5" borderId="0" xfId="2" applyFont="1" applyFill="1"/>
    <xf numFmtId="0" fontId="10" fillId="5" borderId="0" xfId="2" applyFont="1" applyFill="1" applyAlignment="1">
      <alignment horizontal="center"/>
    </xf>
    <xf numFmtId="0" fontId="10" fillId="5" borderId="0" xfId="2" applyFont="1" applyFill="1" applyAlignment="1">
      <alignment horizontal="left"/>
    </xf>
    <xf numFmtId="49" fontId="5" fillId="0" borderId="0" xfId="2" quotePrefix="1" applyNumberFormat="1" applyFont="1" applyAlignment="1">
      <alignment horizontal="left"/>
    </xf>
    <xf numFmtId="49" fontId="5" fillId="0" borderId="0" xfId="2" applyNumberFormat="1" applyFont="1" applyAlignment="1">
      <alignment horizontal="left"/>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3" fillId="0" borderId="0" xfId="3"/>
    <xf numFmtId="0" fontId="0" fillId="0" borderId="26" xfId="0" applyBorder="1"/>
    <xf numFmtId="0" fontId="1" fillId="0" borderId="0" xfId="2" applyFont="1"/>
    <xf numFmtId="0" fontId="0" fillId="0" borderId="0" xfId="0" applyAlignment="1">
      <alignment wrapText="1"/>
    </xf>
    <xf numFmtId="44" fontId="0" fillId="0" borderId="0" xfId="0" applyNumberFormat="1"/>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left"/>
    </xf>
    <xf numFmtId="0" fontId="0" fillId="0" borderId="6" xfId="0" applyBorder="1" applyAlignment="1">
      <alignment horizontal="left"/>
    </xf>
    <xf numFmtId="0" fontId="0" fillId="2" borderId="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2" xfId="0" applyFill="1" applyBorder="1" applyProtection="1">
      <protection locked="0"/>
    </xf>
    <xf numFmtId="0" fontId="0" fillId="2" borderId="3" xfId="0" applyFill="1" applyBorder="1" applyProtection="1">
      <protection locked="0"/>
    </xf>
    <xf numFmtId="0" fontId="0" fillId="0" borderId="2" xfId="0" applyBorder="1"/>
    <xf numFmtId="0" fontId="0" fillId="0" borderId="3" xfId="0" applyBorder="1"/>
    <xf numFmtId="0" fontId="0" fillId="0" borderId="10" xfId="0" applyBorder="1"/>
    <xf numFmtId="0" fontId="0" fillId="0" borderId="10" xfId="0" applyBorder="1" applyProtection="1">
      <protection locked="0"/>
    </xf>
    <xf numFmtId="0" fontId="11" fillId="0" borderId="12" xfId="0" applyFont="1" applyBorder="1" applyAlignment="1">
      <alignment horizontal="center"/>
    </xf>
    <xf numFmtId="0" fontId="12" fillId="0" borderId="12" xfId="0" applyFont="1" applyBorder="1"/>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44" fontId="0" fillId="6" borderId="2" xfId="0" applyNumberFormat="1" applyFill="1" applyBorder="1"/>
    <xf numFmtId="44" fontId="0" fillId="6" borderId="3" xfId="0" applyNumberFormat="1" applyFill="1" applyBorder="1"/>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 fillId="0" borderId="18" xfId="1" applyFont="1" applyBorder="1" applyAlignment="1" applyProtection="1">
      <alignment horizontal="center" wrapText="1"/>
      <protection locked="0"/>
    </xf>
    <xf numFmtId="0" fontId="3" fillId="0" borderId="19" xfId="1" applyFont="1" applyBorder="1" applyAlignment="1" applyProtection="1">
      <alignment horizontal="center" wrapText="1"/>
      <protection locked="0"/>
    </xf>
    <xf numFmtId="0" fontId="2" fillId="3" borderId="14" xfId="1" applyFont="1" applyFill="1" applyBorder="1" applyAlignment="1">
      <alignment horizontal="center" vertical="center"/>
    </xf>
    <xf numFmtId="0" fontId="2" fillId="3" borderId="15" xfId="1" applyFont="1" applyFill="1" applyBorder="1" applyAlignment="1">
      <alignment horizontal="center" vertical="center"/>
    </xf>
    <xf numFmtId="0" fontId="2" fillId="3" borderId="16" xfId="1" applyFont="1" applyFill="1" applyBorder="1" applyAlignment="1">
      <alignment horizontal="center" vertical="center"/>
    </xf>
    <xf numFmtId="0" fontId="2" fillId="3" borderId="18" xfId="1" applyFont="1" applyFill="1" applyBorder="1" applyAlignment="1">
      <alignment horizontal="center" vertical="center" wrapText="1"/>
    </xf>
    <xf numFmtId="0" fontId="2" fillId="3" borderId="19" xfId="1" applyFont="1" applyFill="1" applyBorder="1" applyAlignment="1">
      <alignment horizontal="center" vertical="center" wrapText="1"/>
    </xf>
    <xf numFmtId="0" fontId="2" fillId="3" borderId="22" xfId="1" applyFont="1" applyFill="1" applyBorder="1" applyAlignment="1">
      <alignment horizontal="right" vertical="center" wrapText="1"/>
    </xf>
    <xf numFmtId="0" fontId="2" fillId="3" borderId="23" xfId="1" applyFont="1" applyFill="1" applyBorder="1" applyAlignment="1">
      <alignment horizontal="right" vertical="center" wrapText="1"/>
    </xf>
    <xf numFmtId="0" fontId="2" fillId="3" borderId="24" xfId="1" applyFont="1" applyFill="1" applyBorder="1" applyAlignment="1">
      <alignment horizontal="right"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10</xdr:col>
      <xdr:colOff>600074</xdr:colOff>
      <xdr:row>4</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4775"/>
          <a:ext cx="6696074"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8"/>
  <sheetViews>
    <sheetView tabSelected="1" topLeftCell="A7" zoomScaleNormal="100" workbookViewId="0">
      <selection activeCell="G29" sqref="G29"/>
    </sheetView>
  </sheetViews>
  <sheetFormatPr defaultRowHeight="15" x14ac:dyDescent="0.25"/>
  <sheetData>
    <row r="1" spans="1:15" x14ac:dyDescent="0.25">
      <c r="A1" s="31"/>
      <c r="B1" s="32"/>
      <c r="C1" s="32"/>
      <c r="D1" s="32"/>
      <c r="E1" s="32"/>
      <c r="F1" s="32"/>
      <c r="G1" s="32"/>
      <c r="H1" s="32"/>
      <c r="I1" s="32"/>
      <c r="J1" s="32"/>
      <c r="K1" s="33"/>
    </row>
    <row r="2" spans="1:15" x14ac:dyDescent="0.25">
      <c r="A2" s="34"/>
      <c r="K2" s="35"/>
    </row>
    <row r="3" spans="1:15" x14ac:dyDescent="0.25">
      <c r="A3" s="34"/>
      <c r="K3" s="35"/>
    </row>
    <row r="4" spans="1:15" x14ac:dyDescent="0.25">
      <c r="A4" s="34"/>
      <c r="K4" s="35"/>
    </row>
    <row r="5" spans="1:15" x14ac:dyDescent="0.25">
      <c r="A5" s="34"/>
      <c r="K5" s="35"/>
    </row>
    <row r="6" spans="1:15" x14ac:dyDescent="0.25">
      <c r="A6" s="34"/>
      <c r="K6" s="35"/>
    </row>
    <row r="7" spans="1:15" ht="23.25" x14ac:dyDescent="0.35">
      <c r="A7" s="34"/>
      <c r="B7" s="58" t="s">
        <v>59</v>
      </c>
      <c r="C7" s="58"/>
      <c r="D7" s="58"/>
      <c r="E7" s="58"/>
      <c r="F7" s="58"/>
      <c r="G7" s="58"/>
      <c r="H7" s="58"/>
      <c r="I7" s="58"/>
      <c r="J7" s="59"/>
      <c r="K7" s="35"/>
    </row>
    <row r="8" spans="1:15" x14ac:dyDescent="0.25">
      <c r="A8" s="34"/>
      <c r="K8" s="35"/>
    </row>
    <row r="9" spans="1:15" ht="15.75" thickBot="1" x14ac:dyDescent="0.3">
      <c r="A9" s="34"/>
      <c r="K9" s="35"/>
      <c r="O9" s="39"/>
    </row>
    <row r="10" spans="1:15" ht="62.25" customHeight="1" x14ac:dyDescent="0.25">
      <c r="A10" s="34"/>
      <c r="B10" s="60" t="s">
        <v>45</v>
      </c>
      <c r="C10" s="61"/>
      <c r="D10" s="61"/>
      <c r="E10" s="61"/>
      <c r="F10" s="61"/>
      <c r="G10" s="61"/>
      <c r="H10" s="61"/>
      <c r="I10" s="61"/>
      <c r="J10" s="62"/>
      <c r="K10" s="35"/>
    </row>
    <row r="11" spans="1:15" ht="46.5" customHeight="1" x14ac:dyDescent="0.25">
      <c r="A11" s="34"/>
      <c r="B11" s="44" t="s">
        <v>53</v>
      </c>
      <c r="C11" s="45"/>
      <c r="D11" s="45"/>
      <c r="E11" s="45"/>
      <c r="F11" s="45"/>
      <c r="G11" s="45"/>
      <c r="H11" s="45"/>
      <c r="I11" s="45"/>
      <c r="J11" s="46"/>
      <c r="K11" s="35"/>
    </row>
    <row r="12" spans="1:15" x14ac:dyDescent="0.25">
      <c r="A12" s="34"/>
      <c r="B12" s="44"/>
      <c r="C12" s="45"/>
      <c r="D12" s="45"/>
      <c r="E12" s="45"/>
      <c r="F12" s="45"/>
      <c r="G12" s="45"/>
      <c r="H12" s="45"/>
      <c r="I12" s="45"/>
      <c r="J12" s="46"/>
      <c r="K12" s="35"/>
    </row>
    <row r="13" spans="1:15" x14ac:dyDescent="0.25">
      <c r="A13" s="34"/>
      <c r="B13" s="44"/>
      <c r="C13" s="45"/>
      <c r="D13" s="45"/>
      <c r="E13" s="45"/>
      <c r="F13" s="45"/>
      <c r="G13" s="45"/>
      <c r="H13" s="45"/>
      <c r="I13" s="45"/>
      <c r="J13" s="46"/>
      <c r="K13" s="35"/>
    </row>
    <row r="14" spans="1:15" x14ac:dyDescent="0.25">
      <c r="A14" s="34"/>
      <c r="B14" s="44"/>
      <c r="C14" s="45"/>
      <c r="D14" s="45"/>
      <c r="E14" s="45"/>
      <c r="F14" s="45"/>
      <c r="G14" s="45"/>
      <c r="H14" s="45"/>
      <c r="I14" s="45"/>
      <c r="J14" s="46"/>
      <c r="K14" s="35"/>
    </row>
    <row r="15" spans="1:15" x14ac:dyDescent="0.25">
      <c r="A15" s="34"/>
      <c r="B15" s="44"/>
      <c r="C15" s="45"/>
      <c r="D15" s="45"/>
      <c r="E15" s="45"/>
      <c r="F15" s="45"/>
      <c r="G15" s="45"/>
      <c r="H15" s="45"/>
      <c r="I15" s="45"/>
      <c r="J15" s="46"/>
      <c r="K15" s="35"/>
    </row>
    <row r="16" spans="1:15" x14ac:dyDescent="0.25">
      <c r="A16" s="34"/>
      <c r="B16" s="44" t="s">
        <v>54</v>
      </c>
      <c r="C16" s="63"/>
      <c r="D16" s="63"/>
      <c r="E16" s="63"/>
      <c r="F16" s="63"/>
      <c r="G16" s="63"/>
      <c r="H16" s="63"/>
      <c r="I16" s="63"/>
      <c r="J16" s="64"/>
      <c r="K16" s="35"/>
    </row>
    <row r="17" spans="1:14" x14ac:dyDescent="0.25">
      <c r="A17" s="34"/>
      <c r="B17" s="65"/>
      <c r="C17" s="63"/>
      <c r="D17" s="63"/>
      <c r="E17" s="63"/>
      <c r="F17" s="63"/>
      <c r="G17" s="63"/>
      <c r="H17" s="63"/>
      <c r="I17" s="63"/>
      <c r="J17" s="64"/>
      <c r="K17" s="35"/>
    </row>
    <row r="18" spans="1:14" ht="14.25" customHeight="1" x14ac:dyDescent="0.25">
      <c r="A18" s="34"/>
      <c r="B18" s="65"/>
      <c r="C18" s="63"/>
      <c r="D18" s="63"/>
      <c r="E18" s="63"/>
      <c r="F18" s="63"/>
      <c r="G18" s="63"/>
      <c r="H18" s="63"/>
      <c r="I18" s="63"/>
      <c r="J18" s="64"/>
      <c r="K18" s="35"/>
    </row>
    <row r="19" spans="1:14" x14ac:dyDescent="0.25">
      <c r="A19" s="34"/>
      <c r="B19" s="44" t="s">
        <v>46</v>
      </c>
      <c r="C19" s="45"/>
      <c r="D19" s="45"/>
      <c r="E19" s="45"/>
      <c r="F19" s="45"/>
      <c r="G19" s="45"/>
      <c r="H19" s="45"/>
      <c r="I19" s="45"/>
      <c r="J19" s="46"/>
      <c r="K19" s="35"/>
    </row>
    <row r="20" spans="1:14" ht="18.75" customHeight="1" x14ac:dyDescent="0.25">
      <c r="A20" s="34"/>
      <c r="B20" s="44"/>
      <c r="C20" s="45"/>
      <c r="D20" s="45"/>
      <c r="E20" s="45"/>
      <c r="F20" s="45"/>
      <c r="G20" s="45"/>
      <c r="H20" s="45"/>
      <c r="I20" s="45"/>
      <c r="J20" s="46"/>
      <c r="K20" s="35"/>
    </row>
    <row r="21" spans="1:14" ht="65.25" customHeight="1" thickBot="1" x14ac:dyDescent="0.3">
      <c r="A21" s="34"/>
      <c r="B21" s="68" t="s">
        <v>55</v>
      </c>
      <c r="C21" s="69"/>
      <c r="D21" s="69"/>
      <c r="E21" s="69"/>
      <c r="F21" s="69"/>
      <c r="G21" s="69"/>
      <c r="H21" s="69"/>
      <c r="I21" s="69"/>
      <c r="J21" s="70"/>
      <c r="K21" s="35"/>
      <c r="N21" s="39"/>
    </row>
    <row r="22" spans="1:14" x14ac:dyDescent="0.25">
      <c r="A22" s="34"/>
      <c r="K22" s="35"/>
    </row>
    <row r="23" spans="1:14" ht="15.75" thickBot="1" x14ac:dyDescent="0.3">
      <c r="A23" s="34"/>
      <c r="K23" s="35"/>
    </row>
    <row r="24" spans="1:14" ht="15.75" thickBot="1" x14ac:dyDescent="0.3">
      <c r="A24" s="34"/>
      <c r="B24" s="40" t="s">
        <v>0</v>
      </c>
      <c r="K24" s="35"/>
    </row>
    <row r="25" spans="1:14" ht="15.75" thickBot="1" x14ac:dyDescent="0.3">
      <c r="A25" s="34"/>
      <c r="B25" s="49"/>
      <c r="C25" s="50"/>
      <c r="D25" s="50"/>
      <c r="E25" s="51"/>
      <c r="K25" s="35"/>
    </row>
    <row r="26" spans="1:14" ht="15.75" thickBot="1" x14ac:dyDescent="0.3">
      <c r="A26" s="34"/>
      <c r="I26" s="43"/>
      <c r="J26" s="43"/>
      <c r="K26" s="35"/>
    </row>
    <row r="27" spans="1:14" ht="15.75" thickBot="1" x14ac:dyDescent="0.3">
      <c r="A27" s="34"/>
      <c r="B27" s="40" t="s">
        <v>47</v>
      </c>
      <c r="K27" s="35"/>
    </row>
    <row r="28" spans="1:14" ht="15.75" thickBot="1" x14ac:dyDescent="0.3">
      <c r="A28" s="34"/>
      <c r="B28" s="49"/>
      <c r="C28" s="50"/>
      <c r="D28" s="50"/>
      <c r="E28" s="51"/>
      <c r="G28" s="54" t="s">
        <v>61</v>
      </c>
      <c r="H28" s="55"/>
      <c r="I28" s="66">
        <f>'Ministry costs'!D70</f>
        <v>0</v>
      </c>
      <c r="J28" s="67"/>
      <c r="K28" s="35"/>
    </row>
    <row r="29" spans="1:14" ht="15.75" thickBot="1" x14ac:dyDescent="0.3">
      <c r="A29" s="34"/>
      <c r="K29" s="35"/>
    </row>
    <row r="30" spans="1:14" ht="15.75" thickBot="1" x14ac:dyDescent="0.3">
      <c r="A30" s="34"/>
      <c r="B30" s="47" t="s">
        <v>48</v>
      </c>
      <c r="C30" s="48"/>
      <c r="I30" s="43"/>
      <c r="J30" s="43"/>
      <c r="K30" s="35"/>
    </row>
    <row r="31" spans="1:14" ht="15.75" thickBot="1" x14ac:dyDescent="0.3">
      <c r="A31" s="34"/>
      <c r="B31" s="49"/>
      <c r="C31" s="50"/>
      <c r="D31" s="50"/>
      <c r="E31" s="51"/>
      <c r="K31" s="35"/>
    </row>
    <row r="32" spans="1:14" x14ac:dyDescent="0.25">
      <c r="A32" s="34"/>
      <c r="I32" s="43"/>
      <c r="J32" s="43"/>
      <c r="K32" s="35"/>
    </row>
    <row r="33" spans="1:11" ht="15.75" thickBot="1" x14ac:dyDescent="0.3">
      <c r="A33" s="34"/>
      <c r="K33" s="35"/>
    </row>
    <row r="34" spans="1:11" ht="15.75" thickBot="1" x14ac:dyDescent="0.3">
      <c r="A34" s="34"/>
      <c r="B34" s="54" t="s">
        <v>1</v>
      </c>
      <c r="C34" s="55"/>
      <c r="K34" s="35"/>
    </row>
    <row r="35" spans="1:11" ht="15.75" thickBot="1" x14ac:dyDescent="0.3">
      <c r="A35" s="34"/>
      <c r="K35" s="35"/>
    </row>
    <row r="36" spans="1:11" ht="15.75" thickBot="1" x14ac:dyDescent="0.3">
      <c r="A36" s="34"/>
      <c r="B36" s="54" t="s">
        <v>44</v>
      </c>
      <c r="C36" s="55"/>
      <c r="D36" s="52"/>
      <c r="E36" s="53"/>
      <c r="G36" s="1" t="s">
        <v>2</v>
      </c>
      <c r="H36" s="2"/>
      <c r="I36" s="2"/>
      <c r="J36" s="2"/>
      <c r="K36" s="35"/>
    </row>
    <row r="37" spans="1:11" x14ac:dyDescent="0.25">
      <c r="A37" s="34"/>
      <c r="K37" s="35"/>
    </row>
    <row r="38" spans="1:11" ht="15.75" thickBot="1" x14ac:dyDescent="0.3">
      <c r="A38" s="36"/>
      <c r="B38" s="56"/>
      <c r="C38" s="56"/>
      <c r="D38" s="57"/>
      <c r="E38" s="57"/>
      <c r="F38" s="37"/>
      <c r="G38" s="37"/>
      <c r="H38" s="37"/>
      <c r="I38" s="37"/>
      <c r="J38" s="37"/>
      <c r="K38" s="38"/>
    </row>
  </sheetData>
  <sheetProtection sheet="1" objects="1" scenarios="1"/>
  <mergeCells count="17">
    <mergeCell ref="B38:C38"/>
    <mergeCell ref="D38:E38"/>
    <mergeCell ref="B7:J7"/>
    <mergeCell ref="B10:J10"/>
    <mergeCell ref="G28:H28"/>
    <mergeCell ref="B16:J18"/>
    <mergeCell ref="B19:J20"/>
    <mergeCell ref="I28:J28"/>
    <mergeCell ref="B21:J21"/>
    <mergeCell ref="B34:C34"/>
    <mergeCell ref="B31:E31"/>
    <mergeCell ref="B11:J15"/>
    <mergeCell ref="B30:C30"/>
    <mergeCell ref="B25:E25"/>
    <mergeCell ref="B28:E28"/>
    <mergeCell ref="D36:E36"/>
    <mergeCell ref="B36:C36"/>
  </mergeCells>
  <pageMargins left="0.7" right="0.7" top="0.75" bottom="0.75" header="0.3" footer="0.3"/>
  <pageSetup paperSize="9" scale="86" orientation="portrait" r:id="rId1"/>
  <customProperties>
    <customPr name="QAA_DRILLPATH_NODE_ID" r:id="rId2"/>
  </customPropertie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Journal!$B$14:$B$44</xm:f>
          </x14:formula1>
          <xm:sqref>H36</xm:sqref>
        </x14:dataValidation>
        <x14:dataValidation type="list" allowBlank="1" showInputMessage="1" showErrorMessage="1" xr:uid="{00000000-0002-0000-0000-000001000000}">
          <x14:formula1>
            <xm:f>Journal!$C$14:$C$25</xm:f>
          </x14:formula1>
          <xm:sqref>I36</xm:sqref>
        </x14:dataValidation>
        <x14:dataValidation type="list" allowBlank="1" showInputMessage="1" showErrorMessage="1" xr:uid="{00000000-0002-0000-0000-000002000000}">
          <x14:formula1>
            <xm:f>Journal!$D$14:$D$18</xm:f>
          </x14:formula1>
          <xm:sqref>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0000"/>
  </sheetPr>
  <dimension ref="A1:D70"/>
  <sheetViews>
    <sheetView zoomScaleNormal="100" workbookViewId="0">
      <selection activeCell="A2" sqref="A2"/>
    </sheetView>
  </sheetViews>
  <sheetFormatPr defaultColWidth="9.140625" defaultRowHeight="12.75" x14ac:dyDescent="0.2"/>
  <cols>
    <col min="1" max="1" width="11.7109375" style="3" customWidth="1"/>
    <col min="2" max="2" width="13.7109375" style="3" customWidth="1"/>
    <col min="3" max="3" width="50.42578125" style="3" customWidth="1"/>
    <col min="4" max="4" width="17.5703125" style="3" customWidth="1"/>
    <col min="5" max="16384" width="9.140625" style="3"/>
  </cols>
  <sheetData>
    <row r="1" spans="1:4" x14ac:dyDescent="0.2">
      <c r="A1" s="73" t="s">
        <v>60</v>
      </c>
      <c r="B1" s="74"/>
      <c r="C1" s="74"/>
      <c r="D1" s="75"/>
    </row>
    <row r="2" spans="1:4" ht="12.75" customHeight="1" x14ac:dyDescent="0.2">
      <c r="A2" s="4" t="s">
        <v>3</v>
      </c>
      <c r="B2" s="76" t="s">
        <v>56</v>
      </c>
      <c r="C2" s="77"/>
      <c r="D2" s="5" t="s">
        <v>4</v>
      </c>
    </row>
    <row r="3" spans="1:4" x14ac:dyDescent="0.2">
      <c r="A3" s="6"/>
      <c r="B3" s="71"/>
      <c r="C3" s="72"/>
      <c r="D3" s="7"/>
    </row>
    <row r="4" spans="1:4" x14ac:dyDescent="0.2">
      <c r="A4" s="6"/>
      <c r="B4" s="71"/>
      <c r="C4" s="72"/>
      <c r="D4" s="7"/>
    </row>
    <row r="5" spans="1:4" x14ac:dyDescent="0.2">
      <c r="A5" s="6"/>
      <c r="B5" s="8"/>
      <c r="C5" s="8"/>
      <c r="D5" s="7"/>
    </row>
    <row r="6" spans="1:4" x14ac:dyDescent="0.2">
      <c r="A6" s="6"/>
      <c r="B6" s="71"/>
      <c r="C6" s="72"/>
      <c r="D6" s="7"/>
    </row>
    <row r="7" spans="1:4" x14ac:dyDescent="0.2">
      <c r="A7" s="6"/>
      <c r="B7" s="71"/>
      <c r="C7" s="72"/>
      <c r="D7" s="7"/>
    </row>
    <row r="8" spans="1:4" x14ac:dyDescent="0.2">
      <c r="A8" s="6"/>
      <c r="B8" s="71"/>
      <c r="C8" s="72"/>
      <c r="D8" s="7"/>
    </row>
    <row r="9" spans="1:4" x14ac:dyDescent="0.2">
      <c r="A9" s="6"/>
      <c r="B9" s="71"/>
      <c r="C9" s="72"/>
      <c r="D9" s="7"/>
    </row>
    <row r="10" spans="1:4" x14ac:dyDescent="0.2">
      <c r="A10" s="6"/>
      <c r="B10" s="71"/>
      <c r="C10" s="72"/>
      <c r="D10" s="7"/>
    </row>
    <row r="11" spans="1:4" x14ac:dyDescent="0.2">
      <c r="A11" s="6"/>
      <c r="B11" s="71"/>
      <c r="C11" s="72"/>
      <c r="D11" s="7"/>
    </row>
    <row r="12" spans="1:4" x14ac:dyDescent="0.2">
      <c r="A12" s="6"/>
      <c r="B12" s="71"/>
      <c r="C12" s="72"/>
      <c r="D12" s="7"/>
    </row>
    <row r="13" spans="1:4" x14ac:dyDescent="0.2">
      <c r="A13" s="6"/>
      <c r="B13" s="71"/>
      <c r="C13" s="72"/>
      <c r="D13" s="7"/>
    </row>
    <row r="14" spans="1:4" x14ac:dyDescent="0.2">
      <c r="A14" s="6"/>
      <c r="B14" s="71"/>
      <c r="C14" s="72"/>
      <c r="D14" s="7"/>
    </row>
    <row r="15" spans="1:4" x14ac:dyDescent="0.2">
      <c r="A15" s="6"/>
      <c r="B15" s="71"/>
      <c r="C15" s="72"/>
      <c r="D15" s="7"/>
    </row>
    <row r="16" spans="1:4" x14ac:dyDescent="0.2">
      <c r="A16" s="6"/>
      <c r="B16" s="71"/>
      <c r="C16" s="72"/>
      <c r="D16" s="7"/>
    </row>
    <row r="17" spans="1:4" x14ac:dyDescent="0.2">
      <c r="A17" s="6"/>
      <c r="B17" s="71"/>
      <c r="C17" s="72"/>
      <c r="D17" s="7"/>
    </row>
    <row r="18" spans="1:4" x14ac:dyDescent="0.2">
      <c r="A18" s="9"/>
      <c r="B18" s="71"/>
      <c r="C18" s="72"/>
      <c r="D18" s="7"/>
    </row>
    <row r="19" spans="1:4" x14ac:dyDescent="0.2">
      <c r="A19" s="9"/>
      <c r="B19" s="71"/>
      <c r="C19" s="72"/>
      <c r="D19" s="7"/>
    </row>
    <row r="20" spans="1:4" x14ac:dyDescent="0.2">
      <c r="A20" s="9"/>
      <c r="B20" s="71"/>
      <c r="C20" s="72"/>
      <c r="D20" s="7"/>
    </row>
    <row r="21" spans="1:4" x14ac:dyDescent="0.2">
      <c r="A21" s="9"/>
      <c r="B21" s="71"/>
      <c r="C21" s="72"/>
      <c r="D21" s="7"/>
    </row>
    <row r="22" spans="1:4" x14ac:dyDescent="0.2">
      <c r="A22" s="9"/>
      <c r="B22" s="71"/>
      <c r="C22" s="72"/>
      <c r="D22" s="7"/>
    </row>
    <row r="23" spans="1:4" x14ac:dyDescent="0.2">
      <c r="A23" s="9"/>
      <c r="B23" s="71"/>
      <c r="C23" s="72"/>
      <c r="D23" s="7"/>
    </row>
    <row r="24" spans="1:4" x14ac:dyDescent="0.2">
      <c r="A24" s="9"/>
      <c r="B24" s="71"/>
      <c r="C24" s="72"/>
      <c r="D24" s="7"/>
    </row>
    <row r="25" spans="1:4" x14ac:dyDescent="0.2">
      <c r="A25" s="9"/>
      <c r="B25" s="71"/>
      <c r="C25" s="72"/>
      <c r="D25" s="7"/>
    </row>
    <row r="26" spans="1:4" x14ac:dyDescent="0.2">
      <c r="A26" s="9"/>
      <c r="B26" s="71"/>
      <c r="C26" s="72"/>
      <c r="D26" s="7"/>
    </row>
    <row r="27" spans="1:4" x14ac:dyDescent="0.2">
      <c r="A27" s="9"/>
      <c r="B27" s="71"/>
      <c r="C27" s="72"/>
      <c r="D27" s="7"/>
    </row>
    <row r="28" spans="1:4" x14ac:dyDescent="0.2">
      <c r="A28" s="9"/>
      <c r="B28" s="71"/>
      <c r="C28" s="72"/>
      <c r="D28" s="7"/>
    </row>
    <row r="29" spans="1:4" x14ac:dyDescent="0.2">
      <c r="A29" s="9"/>
      <c r="B29" s="71"/>
      <c r="C29" s="72"/>
      <c r="D29" s="7"/>
    </row>
    <row r="30" spans="1:4" x14ac:dyDescent="0.2">
      <c r="A30" s="9"/>
      <c r="B30" s="71"/>
      <c r="C30" s="72"/>
      <c r="D30" s="7"/>
    </row>
    <row r="31" spans="1:4" x14ac:dyDescent="0.2">
      <c r="A31" s="9"/>
      <c r="B31" s="71"/>
      <c r="C31" s="72"/>
      <c r="D31" s="7"/>
    </row>
    <row r="32" spans="1:4" x14ac:dyDescent="0.2">
      <c r="A32" s="9"/>
      <c r="B32" s="71"/>
      <c r="C32" s="72"/>
      <c r="D32" s="7"/>
    </row>
    <row r="33" spans="1:4" x14ac:dyDescent="0.2">
      <c r="A33" s="9"/>
      <c r="B33" s="71"/>
      <c r="C33" s="72"/>
      <c r="D33" s="7"/>
    </row>
    <row r="34" spans="1:4" x14ac:dyDescent="0.2">
      <c r="A34" s="9"/>
      <c r="B34" s="71"/>
      <c r="C34" s="72"/>
      <c r="D34" s="7"/>
    </row>
    <row r="35" spans="1:4" x14ac:dyDescent="0.2">
      <c r="A35" s="9"/>
      <c r="B35" s="71"/>
      <c r="C35" s="72"/>
      <c r="D35" s="7"/>
    </row>
    <row r="36" spans="1:4" x14ac:dyDescent="0.2">
      <c r="A36" s="9"/>
      <c r="B36" s="71"/>
      <c r="C36" s="72"/>
      <c r="D36" s="7"/>
    </row>
    <row r="37" spans="1:4" x14ac:dyDescent="0.2">
      <c r="A37" s="9"/>
      <c r="B37" s="71"/>
      <c r="C37" s="72"/>
      <c r="D37" s="7"/>
    </row>
    <row r="38" spans="1:4" x14ac:dyDescent="0.2">
      <c r="A38" s="9"/>
      <c r="B38" s="71"/>
      <c r="C38" s="72"/>
      <c r="D38" s="7"/>
    </row>
    <row r="39" spans="1:4" x14ac:dyDescent="0.2">
      <c r="A39" s="9"/>
      <c r="B39" s="71"/>
      <c r="C39" s="72"/>
      <c r="D39" s="7"/>
    </row>
    <row r="40" spans="1:4" x14ac:dyDescent="0.2">
      <c r="A40" s="9"/>
      <c r="B40" s="71"/>
      <c r="C40" s="72"/>
      <c r="D40" s="7"/>
    </row>
    <row r="41" spans="1:4" x14ac:dyDescent="0.2">
      <c r="A41" s="9"/>
      <c r="B41" s="71"/>
      <c r="C41" s="72"/>
      <c r="D41" s="7"/>
    </row>
    <row r="42" spans="1:4" x14ac:dyDescent="0.2">
      <c r="A42" s="9"/>
      <c r="B42" s="71"/>
      <c r="C42" s="72"/>
      <c r="D42" s="7"/>
    </row>
    <row r="43" spans="1:4" x14ac:dyDescent="0.2">
      <c r="A43" s="9"/>
      <c r="B43" s="71"/>
      <c r="C43" s="72"/>
      <c r="D43" s="7"/>
    </row>
    <row r="44" spans="1:4" x14ac:dyDescent="0.2">
      <c r="A44" s="9"/>
      <c r="B44" s="71"/>
      <c r="C44" s="72"/>
      <c r="D44" s="7"/>
    </row>
    <row r="45" spans="1:4" x14ac:dyDescent="0.2">
      <c r="A45" s="9"/>
      <c r="B45" s="71"/>
      <c r="C45" s="72"/>
      <c r="D45" s="7"/>
    </row>
    <row r="46" spans="1:4" x14ac:dyDescent="0.2">
      <c r="A46" s="9"/>
      <c r="B46" s="71"/>
      <c r="C46" s="72"/>
      <c r="D46" s="7"/>
    </row>
    <row r="47" spans="1:4" x14ac:dyDescent="0.2">
      <c r="A47" s="9"/>
      <c r="B47" s="71"/>
      <c r="C47" s="72"/>
      <c r="D47" s="7"/>
    </row>
    <row r="48" spans="1:4" x14ac:dyDescent="0.2">
      <c r="A48" s="9"/>
      <c r="B48" s="71"/>
      <c r="C48" s="72"/>
      <c r="D48" s="7"/>
    </row>
    <row r="49" spans="1:4" x14ac:dyDescent="0.2">
      <c r="A49" s="9"/>
      <c r="B49" s="71"/>
      <c r="C49" s="72"/>
      <c r="D49" s="7"/>
    </row>
    <row r="50" spans="1:4" x14ac:dyDescent="0.2">
      <c r="A50" s="9"/>
      <c r="B50" s="71"/>
      <c r="C50" s="72"/>
      <c r="D50" s="7"/>
    </row>
    <row r="51" spans="1:4" x14ac:dyDescent="0.2">
      <c r="A51" s="9"/>
      <c r="B51" s="71"/>
      <c r="C51" s="72"/>
      <c r="D51" s="7"/>
    </row>
    <row r="52" spans="1:4" x14ac:dyDescent="0.2">
      <c r="A52" s="9"/>
      <c r="B52" s="71"/>
      <c r="C52" s="72"/>
      <c r="D52" s="7"/>
    </row>
    <row r="53" spans="1:4" x14ac:dyDescent="0.2">
      <c r="A53" s="9"/>
      <c r="B53" s="71"/>
      <c r="C53" s="72"/>
      <c r="D53" s="7"/>
    </row>
    <row r="54" spans="1:4" x14ac:dyDescent="0.2">
      <c r="A54" s="9"/>
      <c r="B54" s="71"/>
      <c r="C54" s="72"/>
      <c r="D54" s="7"/>
    </row>
    <row r="55" spans="1:4" x14ac:dyDescent="0.2">
      <c r="A55" s="9"/>
      <c r="B55" s="71"/>
      <c r="C55" s="72"/>
      <c r="D55" s="7"/>
    </row>
    <row r="56" spans="1:4" x14ac:dyDescent="0.2">
      <c r="A56" s="9"/>
      <c r="B56" s="71"/>
      <c r="C56" s="72"/>
      <c r="D56" s="7"/>
    </row>
    <row r="57" spans="1:4" x14ac:dyDescent="0.2">
      <c r="A57" s="9"/>
      <c r="B57" s="71"/>
      <c r="C57" s="72"/>
      <c r="D57" s="7"/>
    </row>
    <row r="58" spans="1:4" x14ac:dyDescent="0.2">
      <c r="A58" s="9"/>
      <c r="B58" s="71"/>
      <c r="C58" s="72"/>
      <c r="D58" s="7"/>
    </row>
    <row r="59" spans="1:4" x14ac:dyDescent="0.2">
      <c r="A59" s="9"/>
      <c r="B59" s="71"/>
      <c r="C59" s="72"/>
      <c r="D59" s="7"/>
    </row>
    <row r="60" spans="1:4" x14ac:dyDescent="0.2">
      <c r="A60" s="9"/>
      <c r="B60" s="71"/>
      <c r="C60" s="72"/>
      <c r="D60" s="7"/>
    </row>
    <row r="61" spans="1:4" x14ac:dyDescent="0.2">
      <c r="A61" s="9"/>
      <c r="B61" s="71"/>
      <c r="C61" s="72"/>
      <c r="D61" s="7"/>
    </row>
    <row r="62" spans="1:4" x14ac:dyDescent="0.2">
      <c r="A62" s="9"/>
      <c r="B62" s="71"/>
      <c r="C62" s="72"/>
      <c r="D62" s="7"/>
    </row>
    <row r="63" spans="1:4" x14ac:dyDescent="0.2">
      <c r="A63" s="9"/>
      <c r="B63" s="71"/>
      <c r="C63" s="72"/>
      <c r="D63" s="7"/>
    </row>
    <row r="64" spans="1:4" x14ac:dyDescent="0.2">
      <c r="A64" s="9"/>
      <c r="B64" s="71"/>
      <c r="C64" s="72"/>
      <c r="D64" s="7"/>
    </row>
    <row r="65" spans="1:4" x14ac:dyDescent="0.2">
      <c r="A65" s="9"/>
      <c r="B65" s="71"/>
      <c r="C65" s="72"/>
      <c r="D65" s="7"/>
    </row>
    <row r="66" spans="1:4" x14ac:dyDescent="0.2">
      <c r="A66" s="9"/>
      <c r="B66" s="71"/>
      <c r="C66" s="72"/>
      <c r="D66" s="7"/>
    </row>
    <row r="67" spans="1:4" x14ac:dyDescent="0.2">
      <c r="A67" s="9"/>
      <c r="B67" s="71"/>
      <c r="C67" s="72"/>
      <c r="D67" s="7"/>
    </row>
    <row r="68" spans="1:4" x14ac:dyDescent="0.2">
      <c r="A68" s="9"/>
      <c r="B68" s="71"/>
      <c r="C68" s="72"/>
      <c r="D68" s="7"/>
    </row>
    <row r="69" spans="1:4" x14ac:dyDescent="0.2">
      <c r="A69" s="10"/>
      <c r="B69" s="71"/>
      <c r="C69" s="72"/>
      <c r="D69" s="7"/>
    </row>
    <row r="70" spans="1:4" ht="13.5" thickBot="1" x14ac:dyDescent="0.25">
      <c r="A70" s="78" t="s">
        <v>4</v>
      </c>
      <c r="B70" s="79"/>
      <c r="C70" s="80"/>
      <c r="D70" s="11">
        <f>SUM(D3:D69)</f>
        <v>0</v>
      </c>
    </row>
  </sheetData>
  <sheetProtection sheet="1" objects="1" scenarios="1"/>
  <mergeCells count="69">
    <mergeCell ref="B68:C68"/>
    <mergeCell ref="B69:C69"/>
    <mergeCell ref="A70:C70"/>
    <mergeCell ref="B62:C62"/>
    <mergeCell ref="B63:C63"/>
    <mergeCell ref="B64:C64"/>
    <mergeCell ref="B65:C65"/>
    <mergeCell ref="B66:C66"/>
    <mergeCell ref="B67:C67"/>
    <mergeCell ref="B61:C61"/>
    <mergeCell ref="B50:C50"/>
    <mergeCell ref="B51:C51"/>
    <mergeCell ref="B52:C52"/>
    <mergeCell ref="B53:C53"/>
    <mergeCell ref="B54:C54"/>
    <mergeCell ref="B55:C55"/>
    <mergeCell ref="B56:C56"/>
    <mergeCell ref="B57:C57"/>
    <mergeCell ref="B58:C58"/>
    <mergeCell ref="B59:C59"/>
    <mergeCell ref="B60:C60"/>
    <mergeCell ref="B49:C49"/>
    <mergeCell ref="B38:C38"/>
    <mergeCell ref="B39:C39"/>
    <mergeCell ref="B40:C40"/>
    <mergeCell ref="B41:C41"/>
    <mergeCell ref="B42:C42"/>
    <mergeCell ref="B43:C43"/>
    <mergeCell ref="B44:C44"/>
    <mergeCell ref="B45:C45"/>
    <mergeCell ref="B46:C46"/>
    <mergeCell ref="B47:C47"/>
    <mergeCell ref="B48:C48"/>
    <mergeCell ref="B37:C37"/>
    <mergeCell ref="B26:C26"/>
    <mergeCell ref="B27:C27"/>
    <mergeCell ref="B28:C28"/>
    <mergeCell ref="B29:C29"/>
    <mergeCell ref="B30:C30"/>
    <mergeCell ref="B31:C31"/>
    <mergeCell ref="B32:C32"/>
    <mergeCell ref="B33:C33"/>
    <mergeCell ref="B34:C34"/>
    <mergeCell ref="B35:C35"/>
    <mergeCell ref="B36:C36"/>
    <mergeCell ref="B25:C25"/>
    <mergeCell ref="B14:C14"/>
    <mergeCell ref="B15:C15"/>
    <mergeCell ref="B16:C16"/>
    <mergeCell ref="B17:C17"/>
    <mergeCell ref="B18:C18"/>
    <mergeCell ref="B19:C19"/>
    <mergeCell ref="B20:C20"/>
    <mergeCell ref="B21:C21"/>
    <mergeCell ref="B22:C22"/>
    <mergeCell ref="B23:C23"/>
    <mergeCell ref="B24:C24"/>
    <mergeCell ref="B13:C13"/>
    <mergeCell ref="A1:D1"/>
    <mergeCell ref="B2:C2"/>
    <mergeCell ref="B3:C3"/>
    <mergeCell ref="B4:C4"/>
    <mergeCell ref="B6:C6"/>
    <mergeCell ref="B7:C7"/>
    <mergeCell ref="B8:C8"/>
    <mergeCell ref="B9:C9"/>
    <mergeCell ref="B10:C10"/>
    <mergeCell ref="B11:C11"/>
    <mergeCell ref="B12:C12"/>
  </mergeCells>
  <dataValidations count="25">
    <dataValidation type="textLength" errorStyle="information" allowBlank="1" showInputMessage="1" showErrorMessage="1" error="XLBVal:8=Sequestration Costs_x000d__x000a_" sqref="R60" xr:uid="{00000000-0002-0000-0100-000000000000}">
      <formula1>0</formula1>
      <formula2>300</formula2>
    </dataValidation>
    <dataValidation type="textLength" errorStyle="information" allowBlank="1" showInputMessage="1" showErrorMessage="1" error="XLBVal:8=Hey Or Lees, St John Baptist_x000d__x000a_" sqref="R59" xr:uid="{00000000-0002-0000-0100-000001000000}">
      <formula1>0</formula1>
      <formula2>300</formula2>
    </dataValidation>
    <dataValidation type="textLength" errorStyle="information" allowBlank="1" showInputMessage="1" showErrorMessage="1" error="XLBVal:8=Male Landscapes_x000d__x000a_" sqref="R58 R54 R56" xr:uid="{00000000-0002-0000-0100-000002000000}">
      <formula1>0</formula1>
      <formula2>300</formula2>
    </dataValidation>
    <dataValidation type="textLength" errorStyle="information" allowBlank="1" showInputMessage="1" showErrorMessage="1" error="XLBVal:8=Benefice House Repairs_x000d__x000a_" sqref="R57 R41 R45 R49 R53 R55" xr:uid="{00000000-0002-0000-0100-000003000000}">
      <formula1>0</formula1>
      <formula2>300</formula2>
    </dataValidation>
    <dataValidation type="textLength" errorStyle="information" allowBlank="1" showInputMessage="1" showErrorMessage="1" error="XLBVal:8=Matrix Building Services Limited_x000d__x000a_" sqref="R52 R50" xr:uid="{00000000-0002-0000-0100-000008000000}">
      <formula1>0</formula1>
      <formula2>300</formula2>
    </dataValidation>
    <dataValidation type="textLength" errorStyle="information" allowBlank="1" showInputMessage="1" showErrorMessage="1" error="XLBVal:8=Office Expenses_x000d__x000a_" sqref="R51" xr:uid="{00000000-0002-0000-0100-000009000000}">
      <formula1>0</formula1>
      <formula2>300</formula2>
    </dataValidation>
    <dataValidation type="textLength" errorStyle="information" allowBlank="1" showInputMessage="1" showErrorMessage="1" error="XLBVal:8=The Christian Heritage Centre_x000d__x000a_" sqref="R48" xr:uid="{00000000-0002-0000-0100-00000C000000}">
      <formula1>0</formula1>
      <formula2>300</formula2>
    </dataValidation>
    <dataValidation type="textLength" errorStyle="information" allowBlank="1" showInputMessage="1" showErrorMessage="1" error="XLBVal:8=Conference/Courses Attended_x000d__x000a_" sqref="R47" xr:uid="{00000000-0002-0000-0100-00000D000000}">
      <formula1>0</formula1>
      <formula2>300</formula2>
    </dataValidation>
    <dataValidation type="textLength" errorStyle="information" allowBlank="1" showInputMessage="1" showErrorMessage="1" error="XLBVal:8=Keyfax Manchester Ltd_x000d__x000a_" sqref="R46" xr:uid="{00000000-0002-0000-0100-00000E000000}">
      <formula1>0</formula1>
      <formula2>300</formula2>
    </dataValidation>
    <dataValidation type="textLength" errorStyle="information" allowBlank="1" showInputMessage="1" showErrorMessage="1" error="XLBVal:8=Pickerings Lifts_x000d__x000a_" sqref="R44" xr:uid="{00000000-0002-0000-0100-000010000000}">
      <formula1>0</formula1>
      <formula2>300</formula2>
    </dataValidation>
    <dataValidation type="textLength" errorStyle="information" allowBlank="1" showInputMessage="1" showErrorMessage="1" error="XLBVal:8=St Peters House closure_x000d__x000a_" sqref="R43 R39" xr:uid="{00000000-0002-0000-0100-000011000000}">
      <formula1>0</formula1>
      <formula2>300</formula2>
    </dataValidation>
    <dataValidation type="textLength" errorStyle="information" allowBlank="1" showInputMessage="1" showErrorMessage="1" error="XLBVal:8=Glassframe Installations_x000d__x000a_" sqref="R42" xr:uid="{00000000-0002-0000-0100-000012000000}">
      <formula1>0</formula1>
      <formula2>300</formula2>
    </dataValidation>
    <dataValidation type="textLength" errorStyle="information" allowBlank="1" showInputMessage="1" showErrorMessage="1" error="XLBVal:8=Veolia_x000d__x000a_" sqref="R40" xr:uid="{00000000-0002-0000-0100-000014000000}">
      <formula1>0</formula1>
      <formula2>300</formula2>
    </dataValidation>
    <dataValidation type="textLength" errorStyle="information" allowBlank="1" showInputMessage="1" showErrorMessage="1" error="XLBVal:8=SKG Catering Ltd_x000d__x000a_" sqref="R38 R30" xr:uid="{00000000-0002-0000-0100-000016000000}">
      <formula1>0</formula1>
      <formula2>300</formula2>
    </dataValidation>
    <dataValidation type="textLength" errorStyle="information" allowBlank="1" showInputMessage="1" showErrorMessage="1" error="XLBVal:8=Meeting Expenses_x000d__x000a_" sqref="R37 R29 R35" xr:uid="{00000000-0002-0000-0100-000017000000}">
      <formula1>0</formula1>
      <formula2>300</formula2>
    </dataValidation>
    <dataValidation type="textLength" errorStyle="information" allowBlank="1" showInputMessage="1" showErrorMessage="1" error="XLBVal:8=Entertaining_x000d__x000a_" sqref="R36 R19" xr:uid="{00000000-0002-0000-0100-000018000000}">
      <formula1>0</formula1>
      <formula2>300</formula2>
    </dataValidation>
    <dataValidation type="textLength" errorStyle="information" allowBlank="1" showInputMessage="1" showErrorMessage="1" error="XLBVal:8=Travel And Subsistence_x000d__x000a_" sqref="R34" xr:uid="{00000000-0002-0000-0100-00001A000000}">
      <formula1>0</formula1>
      <formula2>300</formula2>
    </dataValidation>
    <dataValidation type="textLength" errorStyle="information" allowBlank="1" showInputMessage="1" showErrorMessage="1" error="XLBVal:8=Motor Expenses Mileage_x000d__x000a_" sqref="R17 R32:R33" xr:uid="{00000000-0002-0000-0100-00001B000000}">
      <formula1>0</formula1>
      <formula2>300</formula2>
    </dataValidation>
    <dataValidation type="textLength" errorStyle="information" allowBlank="1" showInputMessage="1" showErrorMessage="1" error="XLBVal:8=Jamie Mackenzie_x000d__x000a_" sqref="R31" xr:uid="{00000000-0002-0000-0100-00001D000000}">
      <formula1>0</formula1>
      <formula2>300</formula2>
    </dataValidation>
    <dataValidation type="textLength" errorStyle="information" allowBlank="1" showInputMessage="1" showErrorMessage="1" error="XLBVal:8=Graham Holland Associates_x000d__x000a_" sqref="R28" xr:uid="{00000000-0002-0000-0100-000020000000}">
      <formula1>0</formula1>
      <formula2>300</formula2>
    </dataValidation>
    <dataValidation type="textLength" errorStyle="information" allowBlank="1" showInputMessage="1" showErrorMessage="1" error="XLBVal:8=Quinquennial Inspection Fees_x000d__x000a_" sqref="R27" xr:uid="{00000000-0002-0000-0100-000021000000}">
      <formula1>0</formula1>
      <formula2>300</formula2>
    </dataValidation>
    <dataValidation type="textLength" errorStyle="information" allowBlank="1" showInputMessage="1" showErrorMessage="1" error="XLBVal:8=HLF Berry_x000d__x000a_" sqref="R26 R21 R24" xr:uid="{00000000-0002-0000-0100-000022000000}">
      <formula1>0</formula1>
      <formula2>300</formula2>
    </dataValidation>
    <dataValidation type="textLength" errorStyle="information" allowBlank="1" showInputMessage="1" showErrorMessage="1" error="XLBVal:8=Faculty Fees_x000d__x000a_" sqref="R25 R20 R22" xr:uid="{00000000-0002-0000-0100-000023000000}">
      <formula1>0</formula1>
      <formula2>300</formula2>
    </dataValidation>
    <dataValidation type="textLength" errorStyle="information" allowBlank="1" showInputMessage="1" showErrorMessage="1" error="XLBVal:8=_x000d__x000a_" sqref="R23" xr:uid="{00000000-0002-0000-0100-000025000000}">
      <formula1>0</formula1>
      <formula2>300</formula2>
    </dataValidation>
    <dataValidation type="textLength" errorStyle="information" allowBlank="1" showInputMessage="1" showErrorMessage="1" error="XLBVal:8=Motor Expenses Parking_x000d__x000a_" sqref="R18" xr:uid="{00000000-0002-0000-0100-00002A000000}">
      <formula1>0</formula1>
      <formula2>300</formula2>
    </dataValidation>
  </dataValidations>
  <pageMargins left="0.7" right="0.7" top="0.75" bottom="0.75" header="0.3" footer="0.3"/>
  <pageSetup paperSize="9" scale="66" orientation="portrait" r:id="rId1"/>
  <customProperties>
    <customPr name="QAA_DRILLPATH_NODE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44"/>
  <sheetViews>
    <sheetView topLeftCell="B1" workbookViewId="0">
      <selection activeCell="L4" sqref="L4"/>
    </sheetView>
  </sheetViews>
  <sheetFormatPr defaultColWidth="9.140625" defaultRowHeight="12.75" x14ac:dyDescent="0.2"/>
  <cols>
    <col min="1" max="1" width="53.7109375" style="13" hidden="1" customWidth="1"/>
    <col min="2" max="2" width="9.28515625" style="12" customWidth="1"/>
    <col min="3" max="3" width="12.140625" style="12" bestFit="1" customWidth="1"/>
    <col min="4" max="4" width="16.5703125" style="12" bestFit="1" customWidth="1"/>
    <col min="5" max="5" width="11.5703125" style="12" customWidth="1"/>
    <col min="6" max="6" width="4.140625" style="12" customWidth="1"/>
    <col min="7" max="7" width="17.7109375" style="12" customWidth="1"/>
    <col min="8" max="8" width="6.5703125" style="12" bestFit="1" customWidth="1"/>
    <col min="9" max="9" width="6.7109375" style="12" bestFit="1" customWidth="1"/>
    <col min="10" max="10" width="9.140625" style="12" customWidth="1"/>
    <col min="11" max="11" width="6.28515625" style="12" customWidth="1"/>
    <col min="12" max="12" width="8.5703125" style="12" customWidth="1"/>
    <col min="13" max="14" width="6.28515625" style="12" customWidth="1"/>
    <col min="15" max="15" width="8.7109375" style="12" customWidth="1"/>
    <col min="16" max="16" width="6.28515625" style="12" customWidth="1"/>
    <col min="17" max="17" width="9.140625" style="12"/>
    <col min="18" max="18" width="44.7109375" style="12" bestFit="1" customWidth="1"/>
    <col min="19" max="16384" width="9.140625" style="12"/>
  </cols>
  <sheetData>
    <row r="1" spans="1:19" x14ac:dyDescent="0.2">
      <c r="B1" s="23"/>
      <c r="C1" s="23" t="str">
        <f ca="1">"2024/0"&amp;IF(MONTH(TODAY())&lt;10,"0"&amp;MONTH(TODAY()),MONTH(TODAY()))</f>
        <v>2024/010</v>
      </c>
      <c r="D1" s="25"/>
      <c r="E1" s="24"/>
      <c r="F1" s="16"/>
      <c r="G1" s="23"/>
      <c r="H1" s="28" t="s">
        <v>31</v>
      </c>
      <c r="I1" s="28" t="s">
        <v>30</v>
      </c>
      <c r="J1" s="28" t="s">
        <v>29</v>
      </c>
      <c r="K1" s="28" t="s">
        <v>28</v>
      </c>
      <c r="L1" s="27" t="s">
        <v>27</v>
      </c>
      <c r="M1" s="28" t="s">
        <v>26</v>
      </c>
      <c r="N1" s="27" t="s">
        <v>25</v>
      </c>
      <c r="O1" s="27" t="s">
        <v>24</v>
      </c>
      <c r="P1" s="26" t="s">
        <v>23</v>
      </c>
      <c r="Q1" s="22"/>
      <c r="R1" s="22"/>
      <c r="S1" s="22"/>
    </row>
    <row r="2" spans="1:19" x14ac:dyDescent="0.2">
      <c r="B2" s="23" t="s">
        <v>22</v>
      </c>
      <c r="C2" s="23" t="s">
        <v>3</v>
      </c>
      <c r="D2" s="25" t="s">
        <v>21</v>
      </c>
      <c r="E2" s="24" t="s">
        <v>20</v>
      </c>
      <c r="F2" s="16"/>
      <c r="G2" s="23" t="s">
        <v>19</v>
      </c>
      <c r="H2" s="23" t="s">
        <v>18</v>
      </c>
      <c r="I2" s="23" t="s">
        <v>17</v>
      </c>
      <c r="J2" s="23" t="s">
        <v>16</v>
      </c>
      <c r="K2" s="23" t="s">
        <v>15</v>
      </c>
      <c r="L2" s="16" t="s">
        <v>14</v>
      </c>
      <c r="M2" s="23" t="s">
        <v>13</v>
      </c>
      <c r="N2" s="16" t="s">
        <v>12</v>
      </c>
      <c r="O2" s="16" t="s">
        <v>11</v>
      </c>
      <c r="P2" s="22" t="s">
        <v>10</v>
      </c>
      <c r="Q2" s="22"/>
      <c r="R2" s="22"/>
      <c r="S2" s="22"/>
    </row>
    <row r="3" spans="1:19" x14ac:dyDescent="0.2">
      <c r="B3" s="14">
        <f>'Claim Form'!D36</f>
        <v>0</v>
      </c>
      <c r="C3" s="18" t="str">
        <f>'Claim Form'!H$36&amp;"/"&amp;'Claim Form'!I$36&amp;"/"&amp;'Claim Form'!J$36</f>
        <v>//</v>
      </c>
      <c r="D3" s="14" t="str">
        <f>CONCATENATE(B$3," - OTC",'Claim Form'!J$36)</f>
        <v>0 - OTC</v>
      </c>
      <c r="E3" s="21">
        <f>-'Claim Form'!I32</f>
        <v>0</v>
      </c>
      <c r="F3" s="16"/>
      <c r="G3" s="14" t="str">
        <f>B$3&amp;" - Interegnum costs"</f>
        <v>0 - Interegnum costs</v>
      </c>
      <c r="H3" s="14" t="s">
        <v>57</v>
      </c>
      <c r="I3" s="14" t="s">
        <v>58</v>
      </c>
      <c r="J3" s="14" t="s">
        <v>5</v>
      </c>
      <c r="K3" s="14" t="s">
        <v>5</v>
      </c>
      <c r="L3" s="13" t="str">
        <f>'Claim Form'!J$36&amp;'Claim Form'!I$36</f>
        <v/>
      </c>
      <c r="M3" s="12" t="s">
        <v>5</v>
      </c>
      <c r="N3" s="15"/>
      <c r="O3" s="12" t="s">
        <v>6</v>
      </c>
      <c r="Q3" s="41" t="s">
        <v>49</v>
      </c>
    </row>
    <row r="4" spans="1:19" ht="15" x14ac:dyDescent="0.25">
      <c r="A4" s="13" t="s">
        <v>9</v>
      </c>
      <c r="B4" s="14">
        <v>1017</v>
      </c>
      <c r="C4" s="18" t="str">
        <f>'Claim Form'!H$36&amp;"/"&amp;'Claim Form'!I$36&amp;"/"&amp;'Claim Form'!J$36</f>
        <v>//</v>
      </c>
      <c r="D4" s="14" t="str">
        <f>CONCATENATE(B$3," - OTC",'Claim Form'!J$36)</f>
        <v>0 - OTC</v>
      </c>
      <c r="E4" s="17">
        <f>'Claim Form'!I26</f>
        <v>0</v>
      </c>
      <c r="F4" s="16"/>
      <c r="G4" s="14" t="str">
        <f>B$3&amp;" - Interegnum costs"</f>
        <v>0 - Interegnum costs</v>
      </c>
      <c r="H4" s="14" t="s">
        <v>57</v>
      </c>
      <c r="I4" s="14" t="s">
        <v>58</v>
      </c>
      <c r="J4" s="14" t="s">
        <v>5</v>
      </c>
      <c r="K4" s="14" t="s">
        <v>5</v>
      </c>
      <c r="L4" s="13" t="str">
        <f>'Claim Form'!J$36&amp;'Claim Form'!I$36</f>
        <v/>
      </c>
      <c r="M4" s="12" t="s">
        <v>5</v>
      </c>
      <c r="N4" s="15"/>
      <c r="O4" s="12" t="s">
        <v>6</v>
      </c>
      <c r="P4" s="15"/>
      <c r="Q4" s="15" t="s">
        <v>50</v>
      </c>
      <c r="R4" s="20"/>
      <c r="S4" s="19"/>
    </row>
    <row r="5" spans="1:19" ht="15" x14ac:dyDescent="0.25">
      <c r="A5" s="13" t="s">
        <v>9</v>
      </c>
      <c r="B5" s="14"/>
      <c r="C5" s="18"/>
      <c r="D5" s="14"/>
      <c r="E5" s="17"/>
      <c r="F5" s="16"/>
      <c r="G5" s="14"/>
      <c r="H5" s="14"/>
      <c r="I5" s="14"/>
      <c r="J5" s="14"/>
      <c r="K5" s="14"/>
      <c r="L5" s="13"/>
      <c r="N5" s="15"/>
      <c r="P5" s="15"/>
      <c r="Q5" s="15"/>
      <c r="R5" s="20"/>
      <c r="S5" s="19"/>
    </row>
    <row r="6" spans="1:19" ht="15" x14ac:dyDescent="0.25">
      <c r="A6" s="14" t="s">
        <v>8</v>
      </c>
      <c r="B6" s="14"/>
      <c r="C6" s="18"/>
      <c r="D6" s="14"/>
      <c r="E6" s="17"/>
      <c r="F6" s="16"/>
      <c r="G6" s="14"/>
      <c r="H6" s="14"/>
      <c r="I6" s="14"/>
      <c r="J6" s="14"/>
      <c r="K6" s="14"/>
      <c r="L6" s="13"/>
      <c r="N6" s="15"/>
      <c r="P6" s="15"/>
      <c r="Q6" s="15"/>
      <c r="R6" s="20"/>
      <c r="S6" s="19"/>
    </row>
    <row r="7" spans="1:19" x14ac:dyDescent="0.2">
      <c r="A7" s="13" t="s">
        <v>7</v>
      </c>
      <c r="B7" s="14"/>
      <c r="C7" s="18"/>
      <c r="D7" s="14"/>
      <c r="E7" s="17"/>
      <c r="F7" s="16"/>
      <c r="G7" s="14"/>
      <c r="H7" s="14"/>
      <c r="I7" s="14"/>
      <c r="J7" s="14"/>
      <c r="K7" s="14"/>
      <c r="L7" s="13"/>
      <c r="N7" s="15"/>
      <c r="Q7" s="41"/>
    </row>
    <row r="8" spans="1:19" x14ac:dyDescent="0.2">
      <c r="B8" s="14"/>
      <c r="C8" s="18"/>
      <c r="D8" s="14"/>
      <c r="E8" s="17"/>
      <c r="G8" s="14"/>
      <c r="H8" s="14"/>
      <c r="I8" s="14"/>
      <c r="J8" s="14"/>
      <c r="K8" s="14"/>
      <c r="L8" s="13"/>
      <c r="N8" s="15"/>
    </row>
    <row r="9" spans="1:19" x14ac:dyDescent="0.2">
      <c r="B9" s="14"/>
      <c r="C9" s="18"/>
      <c r="D9" s="14"/>
      <c r="E9" s="17"/>
      <c r="G9" s="14"/>
      <c r="H9" s="14"/>
      <c r="I9" s="14"/>
      <c r="J9" s="14"/>
      <c r="K9" s="14"/>
      <c r="L9" s="13"/>
      <c r="N9" s="15"/>
    </row>
    <row r="10" spans="1:19" x14ac:dyDescent="0.2">
      <c r="B10" s="14"/>
      <c r="C10" s="18"/>
      <c r="D10" s="14"/>
      <c r="E10" s="17"/>
      <c r="G10" s="14"/>
      <c r="H10" s="14"/>
      <c r="I10" s="14"/>
      <c r="J10" s="14"/>
      <c r="K10" s="14"/>
      <c r="L10" s="13"/>
      <c r="N10" s="15"/>
    </row>
    <row r="11" spans="1:19" x14ac:dyDescent="0.2">
      <c r="B11" s="14"/>
      <c r="C11" s="18"/>
      <c r="D11" s="14"/>
      <c r="E11" s="17"/>
      <c r="G11" s="14"/>
      <c r="H11" s="14"/>
      <c r="I11" s="14"/>
      <c r="J11" s="14"/>
      <c r="K11" s="14"/>
      <c r="L11" s="13"/>
      <c r="N11" s="15"/>
    </row>
    <row r="12" spans="1:19" x14ac:dyDescent="0.2">
      <c r="B12" s="14"/>
      <c r="C12" s="18"/>
      <c r="D12" s="14"/>
      <c r="E12" s="17"/>
      <c r="G12" s="14"/>
      <c r="H12" s="14"/>
      <c r="I12" s="14"/>
      <c r="J12" s="14"/>
      <c r="K12" s="14"/>
      <c r="L12" s="13"/>
      <c r="N12" s="15"/>
    </row>
    <row r="13" spans="1:19" x14ac:dyDescent="0.2">
      <c r="B13" s="14"/>
      <c r="C13" s="18"/>
      <c r="D13" s="14"/>
      <c r="E13" s="17"/>
      <c r="G13" s="14"/>
      <c r="H13" s="14"/>
      <c r="I13" s="14"/>
      <c r="J13" s="14"/>
      <c r="K13" s="14"/>
      <c r="L13" s="13"/>
      <c r="N13" s="15"/>
    </row>
    <row r="14" spans="1:19" hidden="1" x14ac:dyDescent="0.2">
      <c r="B14" s="30" t="s">
        <v>32</v>
      </c>
      <c r="C14" s="29" t="s">
        <v>32</v>
      </c>
      <c r="D14" s="30">
        <v>2023</v>
      </c>
      <c r="E14" s="17"/>
      <c r="G14" s="14"/>
      <c r="H14" s="14"/>
      <c r="I14" s="14"/>
      <c r="J14" s="14"/>
      <c r="K14" s="14"/>
      <c r="L14" s="13"/>
      <c r="N14" s="15"/>
    </row>
    <row r="15" spans="1:19" hidden="1" x14ac:dyDescent="0.2">
      <c r="B15" s="30" t="s">
        <v>40</v>
      </c>
      <c r="C15" s="29" t="s">
        <v>40</v>
      </c>
      <c r="D15" s="30">
        <v>2024</v>
      </c>
      <c r="E15" s="17"/>
      <c r="G15" s="14"/>
      <c r="H15" s="14"/>
      <c r="I15" s="14"/>
      <c r="J15" s="14"/>
      <c r="K15" s="14"/>
      <c r="L15" s="13"/>
      <c r="N15" s="15"/>
    </row>
    <row r="16" spans="1:19" hidden="1" x14ac:dyDescent="0.2">
      <c r="B16" s="30" t="s">
        <v>33</v>
      </c>
      <c r="C16" s="29" t="s">
        <v>33</v>
      </c>
      <c r="D16" s="30">
        <v>2025</v>
      </c>
      <c r="E16" s="17"/>
      <c r="G16" s="14"/>
      <c r="H16" s="14"/>
      <c r="I16" s="14"/>
      <c r="J16" s="14"/>
      <c r="K16" s="14"/>
      <c r="L16" s="13"/>
      <c r="N16" s="15"/>
    </row>
    <row r="17" spans="2:14" hidden="1" x14ac:dyDescent="0.2">
      <c r="B17" s="30" t="s">
        <v>34</v>
      </c>
      <c r="C17" s="29" t="s">
        <v>34</v>
      </c>
      <c r="D17" s="30">
        <v>2026</v>
      </c>
      <c r="E17" s="17"/>
      <c r="G17" s="14"/>
      <c r="H17" s="14"/>
      <c r="I17" s="14"/>
      <c r="J17" s="14"/>
      <c r="K17" s="14"/>
      <c r="L17" s="13"/>
      <c r="N17" s="15"/>
    </row>
    <row r="18" spans="2:14" hidden="1" x14ac:dyDescent="0.2">
      <c r="B18" s="30" t="s">
        <v>35</v>
      </c>
      <c r="C18" s="29" t="s">
        <v>35</v>
      </c>
      <c r="D18" s="30">
        <v>2027</v>
      </c>
      <c r="E18" s="17"/>
      <c r="G18" s="14"/>
      <c r="H18" s="14"/>
      <c r="I18" s="14"/>
      <c r="J18" s="14"/>
      <c r="K18" s="14"/>
      <c r="L18" s="13"/>
      <c r="N18" s="15"/>
    </row>
    <row r="19" spans="2:14" hidden="1" x14ac:dyDescent="0.2">
      <c r="B19" s="30" t="s">
        <v>36</v>
      </c>
      <c r="C19" s="29" t="s">
        <v>36</v>
      </c>
      <c r="D19" s="14"/>
      <c r="E19" s="17"/>
      <c r="G19" s="14"/>
      <c r="H19" s="14"/>
      <c r="I19" s="14"/>
      <c r="J19" s="14"/>
      <c r="K19" s="14"/>
      <c r="L19" s="13"/>
      <c r="N19" s="15"/>
    </row>
    <row r="20" spans="2:14" hidden="1" x14ac:dyDescent="0.2">
      <c r="B20" s="30" t="s">
        <v>37</v>
      </c>
      <c r="C20" s="29" t="s">
        <v>37</v>
      </c>
      <c r="D20" s="14"/>
      <c r="E20" s="17"/>
      <c r="G20" s="14"/>
      <c r="H20" s="14"/>
      <c r="I20" s="14"/>
      <c r="J20" s="14"/>
      <c r="K20" s="14"/>
      <c r="L20" s="13"/>
      <c r="N20" s="15"/>
    </row>
    <row r="21" spans="2:14" hidden="1" x14ac:dyDescent="0.2">
      <c r="B21" s="30" t="s">
        <v>38</v>
      </c>
      <c r="C21" s="29" t="s">
        <v>38</v>
      </c>
      <c r="D21" s="14"/>
      <c r="E21" s="17"/>
      <c r="G21" s="14"/>
      <c r="H21" s="14"/>
      <c r="I21" s="14"/>
      <c r="J21" s="14"/>
      <c r="K21" s="14"/>
      <c r="L21" s="13"/>
      <c r="N21" s="15"/>
    </row>
    <row r="22" spans="2:14" hidden="1" x14ac:dyDescent="0.2">
      <c r="B22" s="30" t="s">
        <v>39</v>
      </c>
      <c r="C22" s="29" t="s">
        <v>39</v>
      </c>
      <c r="D22" s="14"/>
      <c r="E22" s="17"/>
      <c r="G22" s="14"/>
      <c r="H22" s="14"/>
      <c r="I22" s="14"/>
      <c r="J22" s="14"/>
      <c r="K22" s="14"/>
      <c r="L22" s="13"/>
      <c r="N22" s="15"/>
    </row>
    <row r="23" spans="2:14" hidden="1" x14ac:dyDescent="0.2">
      <c r="B23" s="30">
        <v>10</v>
      </c>
      <c r="C23" s="29" t="s">
        <v>41</v>
      </c>
      <c r="D23" s="14"/>
      <c r="E23" s="17"/>
      <c r="G23" s="14"/>
      <c r="H23" s="14"/>
      <c r="I23" s="14"/>
      <c r="J23" s="14"/>
      <c r="K23" s="14"/>
      <c r="L23" s="13"/>
      <c r="N23" s="15"/>
    </row>
    <row r="24" spans="2:14" hidden="1" x14ac:dyDescent="0.2">
      <c r="B24" s="30">
        <v>11</v>
      </c>
      <c r="C24" s="29" t="s">
        <v>42</v>
      </c>
      <c r="D24" s="14"/>
    </row>
    <row r="25" spans="2:14" hidden="1" x14ac:dyDescent="0.2">
      <c r="B25" s="30">
        <v>12</v>
      </c>
      <c r="C25" s="29" t="s">
        <v>43</v>
      </c>
    </row>
    <row r="26" spans="2:14" hidden="1" x14ac:dyDescent="0.2">
      <c r="B26" s="30">
        <v>13</v>
      </c>
    </row>
    <row r="27" spans="2:14" hidden="1" x14ac:dyDescent="0.2">
      <c r="B27" s="30">
        <v>14</v>
      </c>
    </row>
    <row r="28" spans="2:14" hidden="1" x14ac:dyDescent="0.2">
      <c r="B28" s="30">
        <v>15</v>
      </c>
    </row>
    <row r="29" spans="2:14" hidden="1" x14ac:dyDescent="0.2">
      <c r="B29" s="30">
        <v>16</v>
      </c>
    </row>
    <row r="30" spans="2:14" hidden="1" x14ac:dyDescent="0.2">
      <c r="B30" s="30">
        <v>17</v>
      </c>
    </row>
    <row r="31" spans="2:14" hidden="1" x14ac:dyDescent="0.2">
      <c r="B31" s="30">
        <v>18</v>
      </c>
    </row>
    <row r="32" spans="2:14" hidden="1" x14ac:dyDescent="0.2">
      <c r="B32" s="30">
        <v>19</v>
      </c>
    </row>
    <row r="33" spans="2:2" hidden="1" x14ac:dyDescent="0.2">
      <c r="B33" s="30">
        <v>20</v>
      </c>
    </row>
    <row r="34" spans="2:2" hidden="1" x14ac:dyDescent="0.2">
      <c r="B34" s="30">
        <v>21</v>
      </c>
    </row>
    <row r="35" spans="2:2" hidden="1" x14ac:dyDescent="0.2">
      <c r="B35" s="30">
        <v>22</v>
      </c>
    </row>
    <row r="36" spans="2:2" hidden="1" x14ac:dyDescent="0.2">
      <c r="B36" s="30">
        <v>23</v>
      </c>
    </row>
    <row r="37" spans="2:2" hidden="1" x14ac:dyDescent="0.2">
      <c r="B37" s="30">
        <v>24</v>
      </c>
    </row>
    <row r="38" spans="2:2" hidden="1" x14ac:dyDescent="0.2">
      <c r="B38" s="30">
        <v>25</v>
      </c>
    </row>
    <row r="39" spans="2:2" hidden="1" x14ac:dyDescent="0.2">
      <c r="B39" s="30">
        <v>26</v>
      </c>
    </row>
    <row r="40" spans="2:2" hidden="1" x14ac:dyDescent="0.2">
      <c r="B40" s="30">
        <v>27</v>
      </c>
    </row>
    <row r="41" spans="2:2" hidden="1" x14ac:dyDescent="0.2">
      <c r="B41" s="30">
        <v>28</v>
      </c>
    </row>
    <row r="42" spans="2:2" hidden="1" x14ac:dyDescent="0.2">
      <c r="B42" s="30">
        <v>29</v>
      </c>
    </row>
    <row r="43" spans="2:2" hidden="1" x14ac:dyDescent="0.2">
      <c r="B43" s="30">
        <v>30</v>
      </c>
    </row>
    <row r="44" spans="2:2" hidden="1" x14ac:dyDescent="0.2">
      <c r="B44" s="30">
        <v>31</v>
      </c>
    </row>
  </sheetData>
  <conditionalFormatting sqref="E1:E26">
    <cfRule type="cellIs" dxfId="3" priority="1" operator="lessThan">
      <formula>0</formula>
    </cfRule>
    <cfRule type="cellIs" dxfId="2" priority="2" operator="greaterThan">
      <formula>0.01</formula>
    </cfRule>
  </conditionalFormatting>
  <conditionalFormatting sqref="E29:E1048576">
    <cfRule type="cellIs" dxfId="1" priority="7" operator="lessThan">
      <formula>0</formula>
    </cfRule>
    <cfRule type="cellIs" dxfId="0" priority="8" operator="greaterThan">
      <formula>0.01</formula>
    </cfRule>
  </conditionalFormatting>
  <dataValidations count="65">
    <dataValidation type="textLength" operator="lessThanOrEqual" allowBlank="1" showInputMessage="1" showErrorMessage="1" sqref="G3:G23" xr:uid="{00000000-0002-0000-0500-000000000000}">
      <formula1>50</formula1>
    </dataValidation>
    <dataValidation type="textLength" errorStyle="information" allowBlank="1" showInputMessage="1" showErrorMessage="1" error="XLBVal:8=mag.howarth@zen.co.uk_x000d__x000a_" sqref="C3921" xr:uid="{00000000-0002-0000-0500-000001000000}">
      <formula1>0</formula1>
      <formula2>300</formula2>
    </dataValidation>
    <dataValidation type="textLength" errorStyle="information" allowBlank="1" showInputMessage="1" showErrorMessage="1" error="XLBVal:8=janecawsey@hotmail.co.uk_x000d__x000a_" sqref="C3929" xr:uid="{00000000-0002-0000-0500-000002000000}">
      <formula1>0</formula1>
      <formula2>300</formula2>
    </dataValidation>
    <dataValidation type="textLength" errorStyle="information" allowBlank="1" showInputMessage="1" showErrorMessage="1" error="XLBVal:8=gillianmellish@hotmail.co.uk_x000d__x000a_" sqref="C3945" xr:uid="{00000000-0002-0000-0500-000003000000}">
      <formula1>0</formula1>
      <formula2>300</formula2>
    </dataValidation>
    <dataValidation type="textLength" errorStyle="information" allowBlank="1" showInputMessage="1" showErrorMessage="1" error="XLBVal:8=heatherburtonwood@yahoo.co.uk_x000d__x000a_" sqref="C3977" xr:uid="{00000000-0002-0000-0500-000004000000}">
      <formula1>0</formula1>
      <formula2>300</formula2>
    </dataValidation>
    <dataValidation type="textLength" errorStyle="information" allowBlank="1" showInputMessage="1" showErrorMessage="1" error="XLBVal:8=services@rossendales.com_x000d__x000a_" sqref="C4089" xr:uid="{00000000-0002-0000-0500-000005000000}">
      <formula1>0</formula1>
      <formula2>300</formula2>
    </dataValidation>
    <dataValidation type="textLength" errorStyle="information" allowBlank="1" showInputMessage="1" showErrorMessage="1" error="XLBVal:8=accounts@ryder-dutton.co.uk_x000d__x000a_" sqref="C4097" xr:uid="{00000000-0002-0000-0500-000006000000}">
      <formula1>0</formula1>
      <formula2>300</formula2>
    </dataValidation>
    <dataValidation type="textLength" errorStyle="information" allowBlank="1" showInputMessage="1" showErrorMessage="1" error="XLBVal:8=jan@roofinvestigations.co.uk_x000d__x000a_" sqref="C4121" xr:uid="{00000000-0002-0000-0500-000007000000}">
      <formula1>0</formula1>
      <formula2>300</formula2>
    </dataValidation>
    <dataValidation type="textLength" errorStyle="information" allowBlank="1" showInputMessage="1" showErrorMessage="1" error="XLBVal:8=accounts@rlittle.co.uk_x000d__x000a_" sqref="C4129" xr:uid="{00000000-0002-0000-0500-000008000000}">
      <formula1>0</formula1>
      <formula2>300</formula2>
    </dataValidation>
    <dataValidation type="textLength" errorStyle="information" allowBlank="1" showInputMessage="1" showErrorMessage="1" error="XLBVal:8=manletman@reedsrains.co.uk_x000d__x000a_" sqref="C4153" xr:uid="{00000000-0002-0000-0500-000009000000}">
      <formula1>0</formula1>
      <formula2>300</formula2>
    </dataValidation>
    <dataValidation type="textLength" errorStyle="information" allowBlank="1" showInputMessage="1" showErrorMessage="1" error="XLBVal:8=roytonremovals@hotmail.com_x000d__x000a_" sqref="C4161" xr:uid="{00000000-0002-0000-0500-00000A000000}">
      <formula1>0</formula1>
      <formula2>300</formula2>
    </dataValidation>
    <dataValidation type="textLength" errorStyle="information" allowBlank="1" showInputMessage="1" showErrorMessage="1" error="XLBVal:8=uk_remittances@bradycorp.com_x000d__x000a_" sqref="C4185" xr:uid="{00000000-0002-0000-0500-00000B000000}">
      <formula1>0</formula1>
      <formula2>300</formula2>
    </dataValidation>
    <dataValidation type="textLength" errorStyle="information" allowBlank="1" showInputMessage="1" showErrorMessage="1" error="XLBVal:8=johnmolyn@gmail.com_x000d__x000a_" sqref="C4225" xr:uid="{00000000-0002-0000-0500-00000C000000}">
      <formula1>0</formula1>
      <formula2>300</formula2>
    </dataValidation>
    <dataValidation type="textLength" errorStyle="information" allowBlank="1" showInputMessage="1" showErrorMessage="1" error="XLBVal:8=ks64uni@gemail.com_x000d__x000a_" sqref="C4233" xr:uid="{00000000-0002-0000-0500-00000D000000}">
      <formula1>0</formula1>
      <formula2>300</formula2>
    </dataValidation>
    <dataValidation type="textLength" errorStyle="information" allowBlank="1" showInputMessage="1" showErrorMessage="1" error="XLBVal:8=s.c.locksmith@hotmail.co.uk_x000d__x000a_" sqref="C4241" xr:uid="{00000000-0002-0000-0500-00000E000000}">
      <formula1>0</formula1>
      <formula2>300</formula2>
    </dataValidation>
    <dataValidation type="textLength" errorStyle="information" allowBlank="1" showInputMessage="1" showErrorMessage="1" error="XLBVal:8=SNWood@hotmail.co.uk_x000d__x000a_" sqref="C4265" xr:uid="{00000000-0002-0000-0500-00000F000000}">
      <formula1>0</formula1>
      <formula2>300</formula2>
    </dataValidation>
    <dataValidation type="textLength" errorStyle="information" allowBlank="1" showInputMessage="1" showErrorMessage="1" error="XLBVal:8=info@britannialanes.co.uk_x000d__x000a_" sqref="C3322" xr:uid="{00000000-0002-0000-0500-000010000000}">
      <formula1>0</formula1>
      <formula2>300</formula2>
    </dataValidation>
    <dataValidation type="textLength" errorStyle="information" allowBlank="1" showInputMessage="1" showErrorMessage="1" error="XLBVal:8=accounts@manchestercathedral.org_x000d__x000a_" sqref="C3482" xr:uid="{00000000-0002-0000-0500-000011000000}">
      <formula1>0</formula1>
      <formula2>300</formula2>
    </dataValidation>
    <dataValidation type="textLength" errorStyle="information" allowBlank="1" showInputMessage="1" showErrorMessage="1" error="XLBVal:8=info@mychocolate.co.uk_x000d__x000a_" sqref="C3498" xr:uid="{00000000-0002-0000-0500-000012000000}">
      <formula1>0</formula1>
      <formula2>300</formula2>
    </dataValidation>
    <dataValidation type="textLength" errorStyle="information" allowBlank="1" showInputMessage="1" showErrorMessage="1" error="XLBVal:8=paul@mervs.co.uk_x000d__x000a_" sqref="C3514" xr:uid="{00000000-0002-0000-0500-000013000000}">
      <formula1>0</formula1>
      <formula2>300</formula2>
    </dataValidation>
    <dataValidation type="textLength" errorStyle="information" allowBlank="1" showInputMessage="1" showErrorMessage="1" error="XLBVal:8=goodrich.michelle@virgin.net_x000d__x000a_" sqref="C3530" xr:uid="{00000000-0002-0000-0500-000014000000}">
      <formula1>0</formula1>
      <formula2>300</formula2>
    </dataValidation>
    <dataValidation type="textLength" errorStyle="information" allowBlank="1" showInputMessage="1" showErrorMessage="1" error="XLBVal:8=customercare@mackenziehall.co.uk_x000d__x000a_" sqref="C3538" xr:uid="{00000000-0002-0000-0500-000015000000}">
      <formula1>0</formula1>
      <formula2>300</formula2>
    </dataValidation>
    <dataValidation type="textLength" errorStyle="information" allowBlank="1" showInputMessage="1" showErrorMessage="1" error="XLBVal:8=mattmale@sky.com_x000d__x000a_" sqref="C3554" xr:uid="{00000000-0002-0000-0500-000016000000}">
      <formula1>0</formula1>
      <formula2>300</formula2>
    </dataValidation>
    <dataValidation type="textLength" errorStyle="information" allowBlank="1" showInputMessage="1" showErrorMessage="1" error="XLBVal:8=creditcontrol@mmu.ac.uk_x000d__x000a_" sqref="C3562" xr:uid="{00000000-0002-0000-0500-000017000000}">
      <formula1>0</formula1>
      <formula2>300</formula2>
    </dataValidation>
    <dataValidation type="textLength" errorStyle="information" allowBlank="1" showInputMessage="1" showErrorMessage="1" error="XLBVal:8=ads@methodistrecorder.co.uk_x000d__x000a_" sqref="C3570" xr:uid="{00000000-0002-0000-0500-000018000000}">
      <formula1>0</formula1>
      <formula2>300</formula2>
    </dataValidation>
    <dataValidation type="textLength" errorStyle="information" allowBlank="1" showInputMessage="1" showErrorMessage="1" error="XLBVal:8=info@montroseproperties.co.uk._x000d__x000a_" sqref="C3578" xr:uid="{00000000-0002-0000-0500-000019000000}">
      <formula1>0</formula1>
      <formula2>300</formula2>
    </dataValidation>
    <dataValidation type="textLength" errorStyle="information" allowBlank="1" showInputMessage="1" showErrorMessage="1" error="XLBVal:8=mlntranter@gmail.com_x000d__x000a_" sqref="C3602" xr:uid="{00000000-0002-0000-0500-00001A000000}">
      <formula1>0</formula1>
      <formula2>300</formula2>
    </dataValidation>
    <dataValidation type="textLength" errorStyle="information" allowBlank="1" showInputMessage="1" showErrorMessage="1" error="XLBVal:8=accounts@man-sys.co.uk_x000d__x000a_" sqref="C3610" xr:uid="{00000000-0002-0000-0500-00001B000000}">
      <formula1>0</formula1>
      <formula2>300</formula2>
    </dataValidation>
    <dataValidation type="textLength" errorStyle="information" allowBlank="1" showInputMessage="1" showErrorMessage="1" error="XLBVal:8=bolton@northwooduk.com_x000d__x000a_" sqref="C3626" xr:uid="{00000000-0002-0000-0500-00001C000000}">
      <formula1>0</formula1>
      <formula2>300</formula2>
    </dataValidation>
    <dataValidation type="textLength" errorStyle="information" allowBlank="1" showInputMessage="1" showErrorMessage="1" error="XLBVal:8=finance@nipplanning.com_x000d__x000a_" sqref="C3650" xr:uid="{00000000-0002-0000-0500-00001D000000}">
      <formula1>0</formula1>
      <formula2>300</formula2>
    </dataValidation>
    <dataValidation type="textLength" errorStyle="information" allowBlank="1" showInputMessage="1" showErrorMessage="1" error="XLBVal:8=nigel.noden@sky.com_x000d__x000a_" sqref="C3658" xr:uid="{00000000-0002-0000-0500-00001E000000}">
      <formula1>0</formula1>
      <formula2>300</formula2>
    </dataValidation>
    <dataValidation type="textLength" errorStyle="information" allowBlank="1" showInputMessage="1" showErrorMessage="1" error="XLBVal:8=BACS@npower.com_x000d__x000a_" sqref="C3666" xr:uid="{00000000-0002-0000-0500-00001F000000}">
      <formula1>0</formula1>
      <formula2>300</formula2>
    </dataValidation>
    <dataValidation type="textLength" errorStyle="information" allowBlank="1" showInputMessage="1" showErrorMessage="1" error="XLBVal:8=subs@newstartmag.co.uk_x000d__x000a_" sqref="C3674" xr:uid="{00000000-0002-0000-0500-000020000000}">
      <formula1>0</formula1>
      <formula2>300</formula2>
    </dataValidation>
    <dataValidation type="textLength" errorStyle="information" allowBlank="1" showInputMessage="1" showErrorMessage="1" error="XLBVal:8=info@nuoe.co.uk_x000d__x000a_" sqref="C3682" xr:uid="{00000000-0002-0000-0500-000021000000}">
      <formula1>0</formula1>
      <formula2>300</formula2>
    </dataValidation>
    <dataValidation type="textLength" errorStyle="information" allowBlank="1" showInputMessage="1" showErrorMessage="1" error="XLBVal:8=melanieb@nwemployers.org.uk_x000d__x000a_" sqref="C3698" xr:uid="{00000000-0002-0000-0500-000022000000}">
      <formula1>0</formula1>
      <formula2>300</formula2>
    </dataValidation>
    <dataValidation type="textLength" errorStyle="information" allowBlank="1" showInputMessage="1" showErrorMessage="1" error="XLBVal:8=collections@ovoenergy.com_x000d__x000a_" sqref="C3714" xr:uid="{00000000-0002-0000-0500-000023000000}">
      <formula1>0</formula1>
      <formula2>300</formula2>
    </dataValidation>
    <dataValidation type="textLength" errorStyle="information" allowBlank="1" showInputMessage="1" showErrorMessage="1" error="XLBVal:8=director@oblateretreatcentre.org.uk_x000d__x000a_" sqref="C3730" xr:uid="{00000000-0002-0000-0500-000024000000}">
      <formula1>0</formula1>
      <formula2>300</formula2>
    </dataValidation>
    <dataValidation type="textLength" errorStyle="information" allowBlank="1" showInputMessage="1" showErrorMessage="1" error="XLBVal:8=uk.remittances@shredit.com_x000d__x000a_" sqref="C3754" xr:uid="{00000000-0002-0000-0500-000025000000}">
      <formula1>0</formula1>
      <formula2>300</formula2>
    </dataValidation>
    <dataValidation type="textLength" errorStyle="information" allowBlank="1" showInputMessage="1" showErrorMessage="1" error="XLBVal:8=peterfynn2@gmail.com_x000d__x000a_" sqref="C3770" xr:uid="{00000000-0002-0000-0500-000026000000}">
      <formula1>0</formula1>
      <formula2>300</formula2>
    </dataValidation>
    <dataValidation type="textLength" errorStyle="information" allowBlank="1" showInputMessage="1" showErrorMessage="1" error="XLBVal:8=philipgeldard@hotmail.com_x000d__x000a_" sqref="C3778" xr:uid="{00000000-0002-0000-0500-000027000000}">
      <formula1>0</formula1>
      <formula2>300</formula2>
    </dataValidation>
    <dataValidation type="textLength" errorStyle="information" allowBlank="1" showInputMessage="1" showErrorMessage="1" error="XLBVal:8=Emma.Jones@pickfords.com_x000d__x000a_" sqref="C3786" xr:uid="{00000000-0002-0000-0500-000028000000}">
      <formula1>0</formula1>
      <formula2>300</formula2>
    </dataValidation>
    <dataValidation type="textLength" errorStyle="information" allowBlank="1" showInputMessage="1" showErrorMessage="1" error="XLBVal:8=vin.sehdev@pinsentmasons.com_x000d__x000a_" sqref="C3802" xr:uid="{00000000-0002-0000-0500-000029000000}">
      <formula1>0</formula1>
      <formula2>300</formula2>
    </dataValidation>
    <dataValidation type="textLength" errorStyle="information" allowBlank="1" showInputMessage="1" showErrorMessage="1" error="XLBVal:8=banbury@payne-worldwide.com_x000d__x000a_" sqref="C3826" xr:uid="{00000000-0002-0000-0500-00002A000000}">
      <formula1>0</formula1>
      <formula2>300</formula2>
    </dataValidation>
    <dataValidation type="textLength" errorStyle="information" allowBlank="1" showInputMessage="1" showErrorMessage="1" error="XLBVal:8=admin@pspbolton.co.uk_x000d__x000a_" sqref="C3834" xr:uid="{00000000-0002-0000-0500-00002B000000}">
      <formula1>0</formula1>
      <formula2>300</formula2>
    </dataValidation>
    <dataValidation type="textLength" errorStyle="information" allowBlank="1" showInputMessage="1" showErrorMessage="1" error="XLBVal:8=accounts@powerstiltman.co.uk_x000d__x000a_" sqref="C3842" xr:uid="{00000000-0002-0000-0500-00002C000000}">
      <formula1>0</formula1>
      <formula2>300</formula2>
    </dataValidation>
    <dataValidation type="textLength" errorStyle="information" allowBlank="1" showInputMessage="1" showErrorMessage="1" error="XLBVal:8=dereku@aol.com_x000d__x000a_" sqref="C3898" xr:uid="{00000000-0002-0000-0500-00002D000000}">
      <formula1>0</formula1>
      <formula2>300</formula2>
    </dataValidation>
    <dataValidation type="textLength" errorStyle="information" allowBlank="1" showInputMessage="1" showErrorMessage="1" error="XLBVal:8=d.b.nicholas@talktalk.net_x000d__x000a_" sqref="C3914" xr:uid="{00000000-0002-0000-0500-00002E000000}">
      <formula1>0</formula1>
      <formula2>300</formula2>
    </dataValidation>
    <dataValidation type="textLength" errorStyle="information" allowBlank="1" showInputMessage="1" showErrorMessage="1" error="XLBVal:8=p75bate@btinternet.com_x000d__x000a_" sqref="C3922" xr:uid="{00000000-0002-0000-0500-00002F000000}">
      <formula1>0</formula1>
      <formula2>300</formula2>
    </dataValidation>
    <dataValidation type="textLength" errorStyle="information" allowBlank="1" showInputMessage="1" showErrorMessage="1" error="XLBVal:8=dczy79@gmail.com_x000d__x000a_" sqref="C3930" xr:uid="{00000000-0002-0000-0500-000030000000}">
      <formula1>0</formula1>
      <formula2>300</formula2>
    </dataValidation>
    <dataValidation type="textLength" errorStyle="information" allowBlank="1" showInputMessage="1" showErrorMessage="1" error="XLBVal:8=revdmarciawall@hotmail.co.uk_x000d__x000a_" sqref="C3970" xr:uid="{00000000-0002-0000-0500-000031000000}">
      <formula1>0</formula1>
      <formula2>300</formula2>
    </dataValidation>
    <dataValidation type="textLength" errorStyle="information" allowBlank="1" showInputMessage="1" showErrorMessage="1" error="XLBVal:8=karen.jones39@btopenworld.com_x000d__x000a_" sqref="C3978" xr:uid="{00000000-0002-0000-0500-000032000000}">
      <formula1>0</formula1>
      <formula2>300</formula2>
    </dataValidation>
    <dataValidation type="textLength" errorStyle="information" allowBlank="1" showInputMessage="1" showErrorMessage="1" error="XLBVal:8=beccyclark14@gmail.com_x000d__x000a_" sqref="C4090" xr:uid="{00000000-0002-0000-0500-000033000000}">
      <formula1>0</formula1>
      <formula2>300</formula2>
    </dataValidation>
    <dataValidation type="textLength" errorStyle="information" allowBlank="1" showInputMessage="1" showErrorMessage="1" error="XLBVal:8=office@rne.co.uk_x000d__x000a_" sqref="C4146" xr:uid="{00000000-0002-0000-0500-000034000000}">
      <formula1>0</formula1>
      <formula2>300</formula2>
    </dataValidation>
    <dataValidation type="textLength" errorStyle="information" allowBlank="1" showInputMessage="1" showErrorMessage="1" error="XLBVal:8=naomi.exton@kerrylogistics.com_x000d__x000a_" sqref="C4194" xr:uid="{00000000-0002-0000-0500-000035000000}">
      <formula1>0</formula1>
      <formula2>300</formula2>
    </dataValidation>
    <dataValidation type="textLength" errorStyle="information" allowBlank="1" showInputMessage="1" showErrorMessage="1" error="XLBVal:8=jeffhuddart43@outlook.com_x000d__x000a_" sqref="C4202" xr:uid="{00000000-0002-0000-0500-000036000000}">
      <formula1>0</formula1>
      <formula2>300</formula2>
    </dataValidation>
    <dataValidation type="textLength" errorStyle="information" allowBlank="1" showInputMessage="1" showErrorMessage="1" error="XLBVal:8=mail@storah.com_x000d__x000a_" sqref="C4226" xr:uid="{00000000-0002-0000-0500-000037000000}">
      <formula1>0</formula1>
      <formula2>300</formula2>
    </dataValidation>
    <dataValidation type="textLength" errorStyle="information" allowBlank="1" showInputMessage="1" showErrorMessage="1" error="XLBVal:8=info@sanderoof.com_x000d__x000a_" sqref="C4234" xr:uid="{00000000-0002-0000-0500-000038000000}">
      <formula1>0</formula1>
      <formula2>300</formula2>
    </dataValidation>
    <dataValidation type="textLength" errorStyle="information" allowBlank="1" showInputMessage="1" showErrorMessage="1" error="XLBVal:8=s.snell@salcath.co.uk_x000d__x000a_" sqref="C4250" xr:uid="{00000000-0002-0000-0500-000039000000}">
      <formula1>0</formula1>
      <formula2>300</formula2>
    </dataValidation>
    <dataValidation type="textLength" errorStyle="information" allowBlank="1" showInputMessage="1" showErrorMessage="1" error="XLBVal:8=_x000d__x000a_" sqref="C3897 C3913 C3969 C4145 C4193 C4201 C4249 C4273:C4274 C3330 C3338 C3346 C3354 C3362 C3370 C3378 C3386 C3394 C3402 C3410 C3418 C3426 C3434 C3442 C3450 C3458 C3466 C3474 C3490 C3506 C3522 C3546 C3586 C3594 C3618 C3634 C3642 C3690 C3706 C3722 C3738 C3746 C3762 C3794 C3810 C3818 C3850 C3857:C3858 C3865:C3866 C3873:C3874 C3881:C3882 C3889:C3890 C3905:C3906 C3937:C3938 C3946 C3953:C3954 C3961:C3962 C3985:C3986 C3993:C3994 C4001:C4002 C4009:C4010 C4017:C4018 C4025:C4026 C4033:C4034 C4041:C4042 C4049:C4050 C4057:C4058 C4065:C4066 C4073:C4074 C4081:C4082 C4098 C4105:C4106 C4113:C4114 C4122 C4130 C4137:C4138 C4154 C4162 C4169:C4170 C4177:C4178 C4186 C4209:C4210 C4217:C4218 C4242 C4257:C4258 C4266" xr:uid="{00000000-0002-0000-0500-00003A000000}">
      <formula1>0</formula1>
      <formula2>300</formula2>
    </dataValidation>
    <dataValidation type="textLength" errorStyle="information" allowBlank="1" showInputMessage="1" error="XLBVal:8=CBF Church of England Deposit Fund_x000d__x000a_" sqref="L2" xr:uid="{00000000-0002-0000-0500-00003B000000}">
      <formula1>0</formula1>
      <formula2>10000</formula2>
    </dataValidation>
    <dataValidation type="textLength" errorStyle="information" allowBlank="1" showInputMessage="1" error="XLBVal:5=21215646_x000d__x000a_" sqref="K2" xr:uid="{00000000-0002-0000-0500-00003C000000}">
      <formula1>0</formula1>
      <formula2>10000</formula2>
    </dataValidation>
    <dataValidation type="textLength" errorStyle="information" allowBlank="1" showInputMessage="1" error="XLBVal:8=15-10-00_x000d__x000a_" sqref="J2" xr:uid="{00000000-0002-0000-0500-00003D000000}">
      <formula1>0</formula1>
      <formula2>10000</formula2>
    </dataValidation>
    <dataValidation type="textLength" errorStyle="information" allowBlank="1" showInputMessage="1" error="XLBVal:8=RBS Plc_x000d__x000a_" sqref="I2" xr:uid="{00000000-0002-0000-0500-00003E000000}">
      <formula1>0</formula1>
      <formula2>10000</formula2>
    </dataValidation>
    <dataValidation type="textLength" errorStyle="information" allowBlank="1" showInputMessage="1" showErrorMessage="1" error="XLBVal:8=Lostock, St. Thomas_x000d__x000a_" sqref="S6" xr:uid="{00000000-0002-0000-0500-00003F000000}">
      <formula1>0</formula1>
      <formula2>300</formula2>
    </dataValidation>
    <dataValidation type="textLength" errorStyle="information" allowBlank="1" showInputMessage="1" showErrorMessage="1" error="XLBVal:8=Benefice House Repairs_x000d__x000a_" sqref="S4:S5" xr:uid="{00000000-0002-0000-0500-000040000000}">
      <formula1>0</formula1>
      <formula2>300</formula2>
    </dataValidation>
  </dataValidations>
  <pageMargins left="0.7" right="0.7" top="0.75" bottom="0.75" header="0.3" footer="0.3"/>
  <pageSetup paperSize="9" orientation="portrait" r:id="rId1"/>
  <customProperties>
    <customPr name="QAA_DRILLPATH_NODE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7A61-850A-4DDF-AE6B-B277FAB40F9D}">
  <dimension ref="A1:B1"/>
  <sheetViews>
    <sheetView workbookViewId="0"/>
  </sheetViews>
  <sheetFormatPr defaultRowHeight="15" x14ac:dyDescent="0.25"/>
  <sheetData>
    <row r="1" spans="1:2" ht="409.5" x14ac:dyDescent="0.25">
      <c r="A1" t="s">
        <v>51</v>
      </c>
      <c r="B1" s="42" t="s">
        <v>52</v>
      </c>
    </row>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84c30b-b121-4462-bdd6-53e25f1f7122">
      <Terms xmlns="http://schemas.microsoft.com/office/infopath/2007/PartnerControls"/>
    </lcf76f155ced4ddcb4097134ff3c332f>
    <TaxCatchAll xmlns="de4a695b-8972-4ed1-af53-44daea6876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4247466EC7F246B657E76D39823DBE" ma:contentTypeVersion="15" ma:contentTypeDescription="Create a new document." ma:contentTypeScope="" ma:versionID="f028a640a34a6dce0a64e68eff7ce77c">
  <xsd:schema xmlns:xsd="http://www.w3.org/2001/XMLSchema" xmlns:xs="http://www.w3.org/2001/XMLSchema" xmlns:p="http://schemas.microsoft.com/office/2006/metadata/properties" xmlns:ns2="3484c30b-b121-4462-bdd6-53e25f1f7122" xmlns:ns3="de4a695b-8972-4ed1-af53-44daea6876ed" targetNamespace="http://schemas.microsoft.com/office/2006/metadata/properties" ma:root="true" ma:fieldsID="5fc6c461bdf5515afd4edf25b9922e33" ns2:_="" ns3:_="">
    <xsd:import namespace="3484c30b-b121-4462-bdd6-53e25f1f7122"/>
    <xsd:import namespace="de4a695b-8972-4ed1-af53-44daea6876e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4c30b-b121-4462-bdd6-53e25f1f7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36672fb-ee5f-454f-9535-e08e758c04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4a695b-8972-4ed1-af53-44daea6876e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e77d4e4-910c-4da8-b592-801c08ab8698}" ma:internalName="TaxCatchAll" ma:showField="CatchAllData" ma:web="de4a695b-8972-4ed1-af53-44daea6876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orkbookDrillPathInfo xmlns:xsd="http://www.w3.org/2001/XMLSchema" xmlns:xsi="http://www.w3.org/2001/XMLSchema-instance" xmlns="http://www.infor.com/qaa/DrillPath">
  <CurrentDrillPath>
    <DrillPathNode AnalysisType="NONE" Id="f8e46b9c-e790-46f7-a1bd-2dc2046507b1" Name="Claim Form" HandleSummaryReportOnly="false">
      <SuppressZero>false</SuppressZero>
      <Children/>
    </DrillPathNode>
    <DrillPathNode AnalysisType="NONE" Id="b823207e-ff5b-4d32-a9b3-0dfabfbcbc49" Name="Ministry costs" HandleSummaryReportOnly="false">
      <SuppressZero>false</SuppressZero>
      <Children/>
    </DrillPathNode>
  </CurrentDrillPath>
  <SavedDrillPath/>
</WorkbookDrillPathInfo>
</file>

<file path=customXml/itemProps1.xml><?xml version="1.0" encoding="utf-8"?>
<ds:datastoreItem xmlns:ds="http://schemas.openxmlformats.org/officeDocument/2006/customXml" ds:itemID="{890E9D63-825B-49B8-B6EE-C58CFDC6EA47}">
  <ds:schemaRefs>
    <ds:schemaRef ds:uri="http://schemas.microsoft.com/office/infopath/2007/PartnerControls"/>
    <ds:schemaRef ds:uri="3484c30b-b121-4462-bdd6-53e25f1f7122"/>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de4a695b-8972-4ed1-af53-44daea6876ed"/>
    <ds:schemaRef ds:uri="http://www.w3.org/XML/1998/namespace"/>
    <ds:schemaRef ds:uri="http://purl.org/dc/dcmitype/"/>
  </ds:schemaRefs>
</ds:datastoreItem>
</file>

<file path=customXml/itemProps2.xml><?xml version="1.0" encoding="utf-8"?>
<ds:datastoreItem xmlns:ds="http://schemas.openxmlformats.org/officeDocument/2006/customXml" ds:itemID="{9182F22A-840E-44DA-86FF-8B474FB13477}">
  <ds:schemaRefs>
    <ds:schemaRef ds:uri="http://schemas.microsoft.com/sharepoint/v3/contenttype/forms"/>
  </ds:schemaRefs>
</ds:datastoreItem>
</file>

<file path=customXml/itemProps3.xml><?xml version="1.0" encoding="utf-8"?>
<ds:datastoreItem xmlns:ds="http://schemas.openxmlformats.org/officeDocument/2006/customXml" ds:itemID="{EC481334-E822-451A-A5F5-9029273CF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4c30b-b121-4462-bdd6-53e25f1f7122"/>
    <ds:schemaRef ds:uri="de4a695b-8972-4ed1-af53-44daea687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5810F1-B20F-4359-984A-001FBFD1E346}">
  <ds:schemaRefs>
    <ds:schemaRef ds:uri="http://www.w3.org/2001/XMLSchema"/>
    <ds:schemaRef ds:uri="http://www.infor.com/qaa/DrillPath"/>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Claim Form</vt:lpstr>
      <vt:lpstr>Ministry costs</vt:lpstr>
      <vt:lpstr>Journal</vt:lpstr>
      <vt:lpstr>'Claim Form'!Print_Area</vt:lpstr>
    </vt:vector>
  </TitlesOfParts>
  <Company>The Diocese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Reeves</dc:creator>
  <cp:lastModifiedBy>Dan Reeves</cp:lastModifiedBy>
  <dcterms:created xsi:type="dcterms:W3CDTF">2023-07-26T15:19:15Z</dcterms:created>
  <dcterms:modified xsi:type="dcterms:W3CDTF">2024-10-21T08:57:09Z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0x0101001B4247466EC7F246B657E76D39823DBE</vt:lpwstr>
  </property>
  <property fmtid="{D5CDD505-2E9C-101B-9397-08002B2CF9AE}" pid="3" name="MediaServiceImageTags">
    <vt:lpwstr/>
  </property>
</Properties>
</file>